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filterPrivacy="1" defaultThemeVersion="124226"/>
  <bookViews>
    <workbookView xWindow="-60" yWindow="-60" windowWidth="15480" windowHeight="11640" tabRatio="939" activeTab="2"/>
  </bookViews>
  <sheets>
    <sheet name="TH " sheetId="21" r:id="rId1"/>
    <sheet name="GIU LAI TTSD" sheetId="1" r:id="rId2"/>
    <sheet name="DIEU CHUYEN" sheetId="8" r:id="rId3"/>
    <sheet name="CHUYEN GIAO VE DIA PHUONG" sheetId="18" r:id="rId4"/>
    <sheet name="LOAI RA KHỎI PHUONG AN SAP XEP" sheetId="20" r:id="rId5"/>
  </sheets>
  <definedNames>
    <definedName name="dc_24" localSheetId="1">'GIU LAI TTSD'!#REF!</definedName>
    <definedName name="_xlnm.Print_Area" localSheetId="2">'DIEU CHUYEN'!$A$1:$L$97</definedName>
    <definedName name="_xlnm.Print_Titles" localSheetId="3">'CHUYEN GIAO VE DIA PHUONG'!$6:$8</definedName>
    <definedName name="_xlnm.Print_Titles" localSheetId="2">'DIEU CHUYEN'!$6:$9</definedName>
    <definedName name="_xlnm.Print_Titles" localSheetId="1">'GIU LAI TTSD'!$6:$8</definedName>
    <definedName name="_xlnm.Print_Titles" localSheetId="4">'LOAI RA KHỎI PHUONG AN SAP XEP'!$3:$4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5" i="21"/>
  <c r="I25"/>
  <c r="J25"/>
  <c r="K25"/>
  <c r="L25"/>
  <c r="H26"/>
  <c r="I26"/>
  <c r="J26"/>
  <c r="K26"/>
  <c r="L26"/>
  <c r="H27"/>
  <c r="I27"/>
  <c r="J27"/>
  <c r="K27"/>
  <c r="L27"/>
  <c r="H28"/>
  <c r="I28"/>
  <c r="J28"/>
  <c r="K28"/>
  <c r="L28"/>
  <c r="I24"/>
  <c r="J24"/>
  <c r="K24"/>
  <c r="L24"/>
  <c r="H24"/>
  <c r="H10" i="8"/>
  <c r="I10"/>
  <c r="J10"/>
  <c r="K10"/>
  <c r="G10"/>
  <c r="A13"/>
  <c r="A14" s="1"/>
  <c r="A17" s="1"/>
  <c r="A18" s="1"/>
  <c r="A19" s="1"/>
  <c r="A20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H10" i="1"/>
  <c r="I10"/>
  <c r="J10"/>
  <c r="K10"/>
  <c r="G10"/>
  <c r="A14" l="1"/>
  <c r="A15" s="1"/>
  <c r="A16" s="1"/>
  <c r="A17" s="1"/>
  <c r="A18" s="1"/>
  <c r="A19" s="1"/>
  <c r="A20" s="1"/>
  <c r="A21" s="1"/>
  <c r="A22" s="1"/>
  <c r="A23" s="1"/>
  <c r="A30" s="1"/>
  <c r="A31" s="1"/>
  <c r="A32" s="1"/>
  <c r="A33" s="1"/>
  <c r="A34" s="1"/>
  <c r="A37" s="1"/>
  <c r="A38" s="1"/>
  <c r="A39" s="1"/>
  <c r="A40" s="1"/>
  <c r="A41" s="1"/>
  <c r="A42" s="1"/>
  <c r="A43" s="1"/>
  <c r="A44" s="1"/>
  <c r="A45" s="1"/>
  <c r="A46" s="1"/>
  <c r="A52" s="1"/>
  <c r="A53" s="1"/>
  <c r="A54" s="1"/>
  <c r="A55" s="1"/>
  <c r="A56" s="1"/>
  <c r="A57" s="1"/>
  <c r="A58" s="1"/>
  <c r="A59" s="1"/>
  <c r="A61" s="1"/>
  <c r="A64" s="1"/>
  <c r="A65" s="1"/>
  <c r="A66" s="1"/>
  <c r="A67" s="1"/>
  <c r="A68" s="1"/>
  <c r="A69" s="1"/>
  <c r="A70" s="1"/>
  <c r="A71" s="1"/>
  <c r="A73" s="1"/>
  <c r="A76" s="1"/>
  <c r="A77" s="1"/>
  <c r="A78" s="1"/>
  <c r="A79" s="1"/>
  <c r="A80" s="1"/>
  <c r="A81" s="1"/>
  <c r="A83" s="1"/>
  <c r="A87" s="1"/>
  <c r="A88" s="1"/>
  <c r="A89" s="1"/>
  <c r="A90" s="1"/>
  <c r="A91" s="1"/>
  <c r="A92" s="1"/>
  <c r="A94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7" s="1"/>
  <c r="A121" s="1"/>
  <c r="A122" s="1"/>
  <c r="A123" s="1"/>
  <c r="A124" s="1"/>
  <c r="A125" s="1"/>
  <c r="A126" s="1"/>
  <c r="A128" s="1"/>
  <c r="A131" s="1"/>
  <c r="A132" s="1"/>
  <c r="A133" s="1"/>
  <c r="A134" s="1"/>
  <c r="A135" s="1"/>
  <c r="A136" s="1"/>
  <c r="A137" s="1"/>
  <c r="A138" s="1"/>
  <c r="A140" s="1"/>
  <c r="A143" s="1"/>
  <c r="A144" s="1"/>
  <c r="A146" s="1"/>
  <c r="A150" s="1"/>
  <c r="A153" s="1"/>
  <c r="A154" s="1"/>
  <c r="A155" s="1"/>
  <c r="A156" s="1"/>
  <c r="A158" s="1"/>
  <c r="A161" s="1"/>
  <c r="A162" s="1"/>
  <c r="A163" s="1"/>
  <c r="A164" s="1"/>
  <c r="A165" s="1"/>
  <c r="A166" s="1"/>
  <c r="A167" s="1"/>
  <c r="A168" s="1"/>
  <c r="A169" s="1"/>
  <c r="A171" s="1"/>
  <c r="A175" s="1"/>
  <c r="A176" s="1"/>
  <c r="A177" s="1"/>
  <c r="A178" s="1"/>
  <c r="A179" s="1"/>
  <c r="A180" s="1"/>
  <c r="A181" s="1"/>
  <c r="A183" s="1"/>
  <c r="A186" s="1"/>
  <c r="A187" s="1"/>
  <c r="A188" s="1"/>
  <c r="A189" s="1"/>
  <c r="A190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5" s="1"/>
  <c r="A276" s="1"/>
  <c r="A277" s="1"/>
  <c r="A278" s="1"/>
  <c r="A279" s="1"/>
  <c r="A280" s="1"/>
  <c r="A281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13"/>
  <c r="D16" i="21" l="1"/>
  <c r="E16"/>
  <c r="F16"/>
  <c r="G16"/>
  <c r="H16"/>
  <c r="I16"/>
  <c r="J16"/>
  <c r="K16"/>
  <c r="L16"/>
  <c r="C29"/>
  <c r="D29"/>
  <c r="E29"/>
  <c r="F29"/>
  <c r="G29"/>
  <c r="C16"/>
  <c r="K29" l="1"/>
  <c r="H29"/>
  <c r="L29"/>
  <c r="J29"/>
  <c r="I29"/>
  <c r="H68" i="18"/>
  <c r="I68"/>
  <c r="J68"/>
  <c r="K68"/>
  <c r="G68"/>
  <c r="G24" i="20"/>
  <c r="H24"/>
  <c r="I24"/>
  <c r="J24"/>
  <c r="K24"/>
  <c r="L24"/>
  <c r="M24"/>
  <c r="N24"/>
  <c r="O24"/>
  <c r="F24"/>
  <c r="G11"/>
  <c r="H11"/>
  <c r="I11"/>
  <c r="J11"/>
  <c r="K11"/>
  <c r="L11"/>
  <c r="M11"/>
  <c r="N11"/>
  <c r="O11"/>
  <c r="F11"/>
  <c r="H10" i="18"/>
  <c r="I10"/>
  <c r="J10"/>
  <c r="K10"/>
  <c r="G10"/>
  <c r="H23" i="8"/>
  <c r="I23"/>
  <c r="J23"/>
  <c r="K23"/>
  <c r="G23"/>
  <c r="H21"/>
  <c r="I21"/>
  <c r="J21"/>
  <c r="K21"/>
  <c r="G21"/>
  <c r="H191" i="1"/>
  <c r="I191"/>
  <c r="J191"/>
  <c r="K191"/>
  <c r="G191"/>
  <c r="J296"/>
  <c r="G296"/>
  <c r="H196"/>
  <c r="I196"/>
  <c r="J196"/>
  <c r="K196"/>
  <c r="G196"/>
  <c r="H296"/>
  <c r="G94" i="8" l="1"/>
  <c r="K94"/>
  <c r="I94"/>
  <c r="J94"/>
  <c r="H94"/>
  <c r="K296" i="1"/>
  <c r="I296"/>
  <c r="D212" l="1"/>
  <c r="E21" i="20"/>
  <c r="E18"/>
  <c r="E16"/>
  <c r="C17" i="1"/>
  <c r="D17" i="18"/>
  <c r="D18" s="1"/>
  <c r="E189" i="1"/>
  <c r="D85" i="8"/>
  <c r="D49" i="18"/>
  <c r="E16" i="8"/>
  <c r="E17" s="1"/>
  <c r="E130" i="1"/>
  <c r="E18"/>
  <c r="F16"/>
  <c r="D39" i="8"/>
  <c r="A37" i="18"/>
  <c r="E19" i="8" l="1"/>
  <c r="E20" s="1"/>
</calcChain>
</file>

<file path=xl/sharedStrings.xml><?xml version="1.0" encoding="utf-8"?>
<sst xmlns="http://schemas.openxmlformats.org/spreadsheetml/2006/main" count="1994" uniqueCount="767">
  <si>
    <t>Cơ sở cũ  thôn Vĩnh Xương, Phong Điền</t>
  </si>
  <si>
    <t>Đã cấp Giấy chứng nhận quyền sử dụng đất thửa 05
(Thửa số: 41 tờ bản đồ địa chính 22)</t>
  </si>
  <si>
    <t>Nhà số 5 thôn 2 Kế Môn, Phong Điền</t>
  </si>
  <si>
    <t>Giấy CNQSDĐ số AP 552502, thửa số 74, tờ bản đồ só 37 )</t>
  </si>
  <si>
    <t>Trạm y tế xã Điền Hòa</t>
  </si>
  <si>
    <t>Thôn 6 xã Điền Hòa</t>
  </si>
  <si>
    <t>Giấy CNQSD đất  số AP 551737, số vào sổ T02068 ngày 23/7/2009</t>
  </si>
  <si>
    <t>Trạm y tế xã Phong Hải</t>
  </si>
  <si>
    <t>Thôn Hải Nhuận, xã Phong Hải</t>
  </si>
  <si>
    <t>Trường MN Phong Chương (cơ sở Ma Nê)</t>
  </si>
  <si>
    <t>Thôn Ma Nê, Xã Phong Chương</t>
  </si>
  <si>
    <t>Trạm y tế xã Phong Xuân</t>
  </si>
  <si>
    <t>Thôn Bình An, Xã Phong Xuân</t>
  </si>
  <si>
    <t>Thôn Vĩnh An, xã Phong Bình</t>
  </si>
  <si>
    <t>Trạm y tế xã Phong Thu</t>
  </si>
  <si>
    <t>Nhà số 1: Khối nhà 02 tầng phía trước - Thôn 6 xã Điền Hòa, huyện Phong Điền</t>
  </si>
  <si>
    <t>Giấy CNQSDĐ số AP 551738 ngày 23/7/2009</t>
  </si>
  <si>
    <t>Nhà số 2: Khối nhà 02 tầng phía sau - Xã Điền Hòa, huyện Phong Điền</t>
  </si>
  <si>
    <t>Nhà số 3: Hội trường - Xã Điền Hòa, huyện Phong Điền</t>
  </si>
  <si>
    <t>Nhà sinh hoạt cộng đồng thôn Giáp Nam, xã Điền Lộc, huyện Phong Điền</t>
  </si>
  <si>
    <t>Đã cấp GCN QSD đất 1244.5m2</t>
  </si>
  <si>
    <t>Trường TH Phong Bình (cơ sở Vĩnh Hòa)</t>
  </si>
  <si>
    <t>Thôn Vĩnh An</t>
  </si>
  <si>
    <t>Giấy chứng nhận số AP 551881</t>
  </si>
  <si>
    <t>Trường TH Phong Bình (cơ sở Phò Trạch)</t>
  </si>
  <si>
    <t>Trường TH Phong Bình (cơ sở Vân Trình)</t>
  </si>
  <si>
    <t>Thôn Tả Hữu Tự</t>
  </si>
  <si>
    <t>Thôn Trung Thạnh</t>
  </si>
  <si>
    <t>Giấy chứng nhận số AP 552754</t>
  </si>
  <si>
    <t>Giấy chứng nhận số AP552795</t>
  </si>
  <si>
    <t>Trường Tiểu học và Trung học cơ sở Lê Văn Miến</t>
  </si>
  <si>
    <t>Cơ sở 2 - Thôn Ưu Thượng, xã Phong Thu</t>
  </si>
  <si>
    <t>Thôn Đông Lái, xã Phong Thu</t>
  </si>
  <si>
    <t>Giấy chứng nhận quyền sử dụng đất số AP551839</t>
  </si>
  <si>
    <t>Trung tâm Dịch vụ Nông nghiệp (Trạm trồng trọt và bảo vệ thực vật)</t>
  </si>
  <si>
    <t>Văn phòng HĐND &amp;UBND huyện</t>
  </si>
  <si>
    <t>Thôn Khánh Mỹ, Thị trấn Phong Điền</t>
  </si>
  <si>
    <t>Số 52, Tỉnh lộ 6 thị trấn Phong Điền, huyện Phong Điền</t>
  </si>
  <si>
    <t>Khối nhà 05 phòng cạnh Trường mầm non Hoa Hướng Dương</t>
  </si>
  <si>
    <t>Giấy chứng nhận số AP 552761 cấp ngày 14/10/2009</t>
  </si>
  <si>
    <t>Giấy chứng nhận số AP 551589</t>
  </si>
  <si>
    <t>Giấy chứng nhận quyền sử dụng đất số AP 551701</t>
  </si>
  <si>
    <t>Đã cấp GCN QSDĐ số T 02500</t>
  </si>
  <si>
    <t>Cơ sở 3, thôn Chính An, xã Phong Chương</t>
  </si>
  <si>
    <t>Đã cấp giấy CNQSD đất</t>
  </si>
  <si>
    <t>Trường TH Phong Chương</t>
  </si>
  <si>
    <t>Thôn MaNê, xã Phong Chươn</t>
  </si>
  <si>
    <t>Trường Mầm non Phong Sơn II (Cơ sở lẽ)</t>
  </si>
  <si>
    <t>Thôn Cổ By 1, xã Phong Sơn</t>
  </si>
  <si>
    <t>Đã cấp Giấy chứng nhận quyền sử dụng đất số AP 551772, ngày 03/8/2009.</t>
  </si>
  <si>
    <t>Cơ sở 2 - Thôn Hiền Sỹ, xã Phong Sơn</t>
  </si>
  <si>
    <t>Đã cấp Giấy chứng nhận quyền sử dụng đất số AP 577252, ngày 03/12/2009.</t>
  </si>
  <si>
    <t>Cơ sở 6 - Thôn Phe Tư, xã Phong Sơn</t>
  </si>
  <si>
    <t>Đã cấp Giấy chứng nhận quyền sử dụng đất số AP 551776, ngày 03/12/2009.</t>
  </si>
  <si>
    <t>Đã cấp giấy chứng nhận QSDĐ số AP 551777 ngày 03/8/2009</t>
  </si>
  <si>
    <t>Thôn Vĩnh Hương, xã Phong An</t>
  </si>
  <si>
    <t>Đã cấp giấy chứng nhận quyền sử dụng đất số T 02090</t>
  </si>
  <si>
    <t>Trường Mầm non Phong An 1</t>
  </si>
  <si>
    <t>Cơ sở Vinh Hương- Thôn Vĩnh Hương, xã Phong An</t>
  </si>
  <si>
    <t>Thôn Phường Hóp, xã Phong An</t>
  </si>
  <si>
    <t>Đã cấp giấy chứng nhận quyền sử dụng đất số T 02082</t>
  </si>
  <si>
    <t>Trường tiểu học Hương Lâm. Cơ sở 2 - Thôn Vĩnh Hương</t>
  </si>
  <si>
    <t>Giấy chứng nhận quyền sử dụng đất số AP 551732</t>
  </si>
  <si>
    <t>Thôn Nhất Phong, xã Phong Chương</t>
  </si>
  <si>
    <t>Đã cấp giấy chứng nhận quyền sử dụng đât</t>
  </si>
  <si>
    <t>Trạm khuyến nông lâm ngư (Nay là Trung tâm Dịch vụ Nông nghiệp)</t>
  </si>
  <si>
    <t>UBND xã Phong Mỹ</t>
  </si>
  <si>
    <t>Cở sở nhà đất cũ thuộc địa bàn xã Phong Mỹ ( Trường mầm non Phong Mỹ II)</t>
  </si>
  <si>
    <t>Cở sở nhà đất cũ thuộc địa bàn xã Phong Mỹ ( Trường tiểu học Hòa Mỹ)</t>
  </si>
  <si>
    <t>Cở sở nhà đất cũ thuộc địa bàn xã Phong Xuân ( Trường mầm non Phong Xuân I )</t>
  </si>
  <si>
    <t>Thôn Hòa Xuân, xã Phong Xuân</t>
  </si>
  <si>
    <t>Giấy chứng nhận QSDD AP552540 ngày 17/9/2009</t>
  </si>
  <si>
    <t>Cở sở nhà đất cũ thuộc địa bàn xã Phong Xuân ( Trường mầm non Phong Xuân II)</t>
  </si>
  <si>
    <t>Giấy chứng nhận QSDD AP552543 ngày 04/9/2009</t>
  </si>
  <si>
    <t>Cở sở nhà đất cũ thuộc địa bàn xã Phong Xuân ( Trường Tiểu học Phong Xuân)</t>
  </si>
  <si>
    <t>UBND xã Phong Sơn</t>
  </si>
  <si>
    <t>Cở sở nhà đất cũ thuộc địa bàn xã Phong Sơn (Trường mầm non Phong Sơn I)</t>
  </si>
  <si>
    <t>Giấy chứng nhận quyền sử dụng đất AP551778 ngày 03/8/2009</t>
  </si>
  <si>
    <t>Cở sở nhà đất cũ thuộc địa bàn xã Phong Sơn (Trường mầm non Phong Sơn I )</t>
  </si>
  <si>
    <t>Giấy chứng nhận quyền sử dụng đất AP551773 ngày 03/8/2009</t>
  </si>
  <si>
    <t>Giấy chứng nhận quyền sử dụng đất AP552784 ngày 29/9/2009</t>
  </si>
  <si>
    <t>Cở sở nhà đất cũ thuộc địa bàn xã Phong Sơn (Trường mầm non Phong Sơn II)</t>
  </si>
  <si>
    <t>Giấy chứng nhận quyền sử dụng đất AP551775 ngày 03/8/2009</t>
  </si>
  <si>
    <t>Giấy chứng nhận quyền sử dụng đất AP551774 ngày 03/8/2009</t>
  </si>
  <si>
    <t>Xã Phong An</t>
  </si>
  <si>
    <t>Cở sở nhà đất cũ thuộc địa bàn xã Phong An (Trường mầm non Phong An I)</t>
  </si>
  <si>
    <t>Cở sở nhà đất cũ thuộc địa bàn xã Phong An (Trường mầm non Phong An II)</t>
  </si>
  <si>
    <t xml:space="preserve">Giấy chứng nhận quyền sử dụng đất </t>
  </si>
  <si>
    <t>Cở sở nhà đất cũ thuộc địa bàn xã Phong An (Trường tiểu học Hương Lâm)</t>
  </si>
  <si>
    <t>Xã Phong Hiền</t>
  </si>
  <si>
    <t>Cơ sở 4 -  Thôn Cao Ban- Truông Cầu- La Vần, xã Phong Hiền</t>
  </si>
  <si>
    <t>UBND Thị trấn Phong Điền</t>
  </si>
  <si>
    <t>Cở sở nhà đất cũ thuộc địa bàn thị trấn Phong Điền (Trường mầm non Hoa Hướng Dương)</t>
  </si>
  <si>
    <t>Cơ sở A - Tổ dân phố Trạch Thượng 2, thị trấn Phong Điền</t>
  </si>
  <si>
    <t>Cở sở nhà đất cũ thuộc địa bàn thị trấn Phong Điền (Trường tiểu học Trần Quốc Toản)</t>
  </si>
  <si>
    <t>Xã Phong Hòa</t>
  </si>
  <si>
    <t>Cở sở nhà đất cũ thuộc địa bàn xã Phong Hoà (Trường mầm non Phong Hòa)</t>
  </si>
  <si>
    <t>Cở sở nhà đất cũ thuộc địa bàn xã Phong Hoà (Trường tiểu học Ưu Điềm)</t>
  </si>
  <si>
    <t>Xã Phong Chương</t>
  </si>
  <si>
    <t>Cở sở nhà đất cũ thuộc địa bàn xã Phong Chương (Trường mầm non Phong Chương II)</t>
  </si>
  <si>
    <t>Cở sở nhà đất cũ thuộc địa bàn xã Phong Chương (Trường tiểu học Phong Chương 1)</t>
  </si>
  <si>
    <t>Xã Điền Môn</t>
  </si>
  <si>
    <t>Cở sở nhà đất cũ thuộc địa bàn xã Điền Môn (Trường Mầm non Điền Môn)</t>
  </si>
  <si>
    <t>Cở sở nhà đất cũ thuộc địa bàn xã Điền Môn (Trường tiểu học Điền Môn)</t>
  </si>
  <si>
    <t>Xã Điền Lộc</t>
  </si>
  <si>
    <t>Cở sở nhà đất cũ thuộc địa bàn xã Điền Lộc (Trường mầm non Điền Lộc)</t>
  </si>
  <si>
    <t>Xã Phong Hải</t>
  </si>
  <si>
    <t>Cở sở nhà đất cũ thuộc địa bàn xã Phong Hải (Trường mầm non Phong Hải)</t>
  </si>
  <si>
    <t>Xã Điền Hòa</t>
  </si>
  <si>
    <t>CÁC PHÒNG BAN, CHUYÊN MÔN</t>
  </si>
  <si>
    <t>Thôn Cổ Xuân- Quảng Lộc, xã Phong Xuân</t>
  </si>
  <si>
    <t>Giấy chứng nhận QSDD AP552535 ngày 17/9/2009</t>
  </si>
  <si>
    <t>Giấy chứng nhận quyền sử dụng đất số 552565 cấp cho 567 m2 trên tổng diện tích 1.800m2</t>
  </si>
  <si>
    <t>Phòng Văn hóa và Thông tin -Thư viện huyện</t>
  </si>
  <si>
    <t>Thư viện</t>
  </si>
  <si>
    <t>Cở sở nhà đất cũ thuộc địa bàn xã Phong Xuân</t>
  </si>
  <si>
    <t>Thôn Trung Thạnh, xã Phong Chương</t>
  </si>
  <si>
    <t>Cở sở nhà đất cũ thuộc địa bàn xã Phong Chương- Trường THCS Nguyễn Tri Phương (cơ sở cũ)</t>
  </si>
  <si>
    <t>Nhà bán trú</t>
  </si>
  <si>
    <t xml:space="preserve"> Xã Phong Thu</t>
  </si>
  <si>
    <t>Trường TH Phong Thu (Trường tiểu học và THCS Lê Văn Miến)</t>
  </si>
  <si>
    <t>Cơ sở 3 - Thôn Khúc Lý, xã Phong Thu</t>
  </si>
  <si>
    <t>Hội trường</t>
  </si>
  <si>
    <t>Nhà trực lực lượng</t>
  </si>
  <si>
    <t>Hội trường đa năng kết hợp nhà văn hóa xã</t>
  </si>
  <si>
    <t>Ủy ban Mặt trận Tổ quốc Việt Nam huyện</t>
  </si>
  <si>
    <t>Đã cấp giấy chứng nhận quyền sử dụng đất</t>
  </si>
  <si>
    <t>Nhà công vụ</t>
  </si>
  <si>
    <t>UBND xã Phong Xuân</t>
  </si>
  <si>
    <t>Thôn Nhì Tây, xã Điền Lộc, huyện Phong Điền</t>
  </si>
  <si>
    <t>Cơ sở lẽ- Thôn Phổ Lại, xã Phong Sơn</t>
  </si>
  <si>
    <t xml:space="preserve">Trường TH Phong Hòa I </t>
  </si>
  <si>
    <t>Trường TH Phong Hòa II</t>
  </si>
  <si>
    <t>Trường TH và THCS Điền Hòa</t>
  </si>
  <si>
    <t>1409.2</t>
  </si>
  <si>
    <t>536.7</t>
  </si>
  <si>
    <t>1408.0</t>
  </si>
  <si>
    <t>798.3</t>
  </si>
  <si>
    <t>Nhà sinh hoạt cộng đồng - Thôn Cao Ban - Truông Cầu - La Vần, xã Phong Hiền, huyện Phong Điền</t>
  </si>
  <si>
    <t>Trường tiểu học Tây Bắc Hiền (Trường Tiểu học Tây Hiền cũ)</t>
  </si>
  <si>
    <t>Trường tiểu học Tây Bắc Hiền (Trường TH Bắc Hiền cũ)</t>
  </si>
  <si>
    <t>Trường tiểu học Tây Bắc Hiền (Trường Tiểu học Bắc Hiền cũ)</t>
  </si>
  <si>
    <t>Cơ sở Thượng Hoà, Thôn Hưng Long - Thượng Hòa, xã Phong Hiền</t>
  </si>
  <si>
    <t>Trường Mầm non phong Hiền I (Thuộc trường mầm non Phong Hiền cũ), Thửa 125, tờ 51 - Bản đồ địa chính 2009</t>
  </si>
  <si>
    <t>Trường tiểu học Tây Bắc Hiền (Trường tiểu học Bắc Hiền cũ) - Thửa đất số 74 tờ 26 - Bản đồ địa chính 2009</t>
  </si>
  <si>
    <t>Cơ sở Bắc Thạnh, thôn Bắc Triều Vịnh, xã Phong Hiền</t>
  </si>
  <si>
    <t>Trường tiểu học Tây Bắc Hiền (Thuộc trường Tây Hiền cũ) - Thửa 75, tờ 51 - bản đồ địa chính 2009</t>
  </si>
  <si>
    <t>Cơ sở Cao Ban, thôn Cao Ban - Truông Cầu - La Vần, xã Phong Hiền</t>
  </si>
  <si>
    <t>Trường TH Vĩnh Hòa</t>
  </si>
  <si>
    <t>Cơ sở Vân Trình</t>
  </si>
  <si>
    <t>Nhà sinh hoạt cộng đồng thôn Hòa Viện, xã Phong Bình, huyện Phong Điền</t>
  </si>
  <si>
    <t>Xã Phong Bình</t>
  </si>
  <si>
    <t xml:space="preserve">Trường MN Phong Bình </t>
  </si>
  <si>
    <t>Thôn Đông Phú</t>
  </si>
  <si>
    <t>Nhà sinh hoạt cộng đồng thôn Đông Mỹ</t>
  </si>
  <si>
    <t>Nhà sinh hoạt cộng đồng thôn Tả Hữu Tự</t>
  </si>
  <si>
    <t>Cơ sở 4- Thôn Huỳnh Trúc, xã Phong Mỹ</t>
  </si>
  <si>
    <t xml:space="preserve"> KHỐI PHÒNG, BAN</t>
  </si>
  <si>
    <t>III</t>
  </si>
  <si>
    <t>Đề nghị loại ra khỏi Quyết định 1248/QĐ-UBND</t>
  </si>
  <si>
    <t>Nhà thi đấu, thị trấn Phong Điền, huyện Phong Điền</t>
  </si>
  <si>
    <t>Khối nhà 02 tầng số 21 Vân Trạch Hòa, thị trấn Phong Điền, huyện Phong Điền</t>
  </si>
  <si>
    <t>Ban quản lý Dự án đầu tư xây dựng khu vực</t>
  </si>
  <si>
    <t xml:space="preserve">Trụ sở làm việc của Công an xã Điền Hòa </t>
  </si>
  <si>
    <t xml:space="preserve">Trụ sở làm việc của Các đoàn thể UBND xã Phong Chương </t>
  </si>
  <si>
    <t>Cơ sơ 2 (cơ sở lẻ) - Thôn Tả Hữu Tự, Phò Trạch, xã Phong Bình, huyện Phong Điền</t>
  </si>
  <si>
    <t>Thôn Trung Thạnh, xã Phong Bình, huyện Phong Điền</t>
  </si>
  <si>
    <t>Cơ sở 2, thôn Nhì Tây, xã Điền Lộc</t>
  </si>
  <si>
    <t xml:space="preserve"> Cơ sở chính, thôn Nhất Tây, xã Điền Lộc</t>
  </si>
  <si>
    <t>Tổ dân phố Khánh Mỹ, thị trấn Phong Điền</t>
  </si>
  <si>
    <t>Tổ dân phố Trạch Thượng 1, thị trấn Phong Điền</t>
  </si>
  <si>
    <t>Tổ dân phố Vĩnh Nguyên, thị trấn Phong Điền</t>
  </si>
  <si>
    <t>Nhà sinh hoạt cộng đồng thôn Hải Phú- Xã Phong Hải, huyện Phong Điền</t>
  </si>
  <si>
    <t>Trường TH Điền Hương</t>
  </si>
  <si>
    <t>Thôn Phong Thu, xã Phong Mỹ</t>
  </si>
  <si>
    <t>Thôn Huỳnh Trúc, xã Phong Mỹ</t>
  </si>
  <si>
    <t>Xã Điền Hải</t>
  </si>
  <si>
    <t>Trường TH Điền Hải</t>
  </si>
  <si>
    <t>Xã Phong Thu</t>
  </si>
  <si>
    <t>Trụ sở làm việc của các hội trực thuộc UBND xã Phong Sơn</t>
  </si>
  <si>
    <t xml:space="preserve">Trường tiểu học Phong Chương </t>
  </si>
  <si>
    <t>Trường MN Phong Thu</t>
  </si>
  <si>
    <t>Stt</t>
  </si>
  <si>
    <t>Đơn vị/Tên cơ sở nhà, đất</t>
  </si>
  <si>
    <t>Địa chỉ cơ sở nhà, đất</t>
  </si>
  <si>
    <t xml:space="preserve"> Phương án sắp xếp theo QĐ 1248/QĐ-UBND</t>
  </si>
  <si>
    <t>Hình thức sắp xếp</t>
  </si>
  <si>
    <t>Số cơ sở</t>
  </si>
  <si>
    <t>Đất (m2)</t>
  </si>
  <si>
    <t>Nhà (m2)</t>
  </si>
  <si>
    <t>DT</t>
  </si>
  <si>
    <t>DTXD</t>
  </si>
  <si>
    <t>DT sàn</t>
  </si>
  <si>
    <t>UBND THỊ TRẤN PHONG ĐIỀN</t>
  </si>
  <si>
    <t>Tổ dân phố Trạch Tả</t>
  </si>
  <si>
    <t xml:space="preserve">Điều chuyển </t>
  </si>
  <si>
    <t>UBND XÃ PHONG XUÂN</t>
  </si>
  <si>
    <t xml:space="preserve"> Hiền An 1 (nay là thôn Hiền An- Bến Cũi)</t>
  </si>
  <si>
    <t>Giấy chứng nhận số AP 552537</t>
  </si>
  <si>
    <t xml:space="preserve">Bán tài sản trên đất, chuyển nhượng  QSDĐ </t>
  </si>
  <si>
    <t>Xuân Lập ( nay là thôn Hòa Xuân)</t>
  </si>
  <si>
    <t>Giấy chứng nhận số AP 552542</t>
  </si>
  <si>
    <t>Cơ sở 8- Thôn Vinh Phú</t>
  </si>
  <si>
    <t>Thôn Bình An</t>
  </si>
  <si>
    <t>IV</t>
  </si>
  <si>
    <t>UBND XÃ PHONG BÌNH</t>
  </si>
  <si>
    <t xml:space="preserve">Trường MN Hoa Hướng Dương, cơ sở E </t>
  </si>
  <si>
    <t>UBND xã Phong An</t>
  </si>
  <si>
    <t>Bán tài sản, chuyển nhượng quyền sử dụng đất</t>
  </si>
  <si>
    <t>Điều chuyển</t>
  </si>
  <si>
    <t>Cở sở nhà đất cũ thuộc địa bàn xã Phong Mỹ ( Trường mầm non Phong Mỹ I)</t>
  </si>
  <si>
    <t>Trường TH và THCS Nguyễn Lộ Trạch</t>
  </si>
  <si>
    <t>Đã cấp Giấy chứng nhận quyền sử dụng đấtvới diện tích 2.408,7 m2</t>
  </si>
  <si>
    <t>STT</t>
  </si>
  <si>
    <t>Hồ sơ pháp lý</t>
  </si>
  <si>
    <t>Mục đích sử dụng của cơ sở nhà, đất được giao/cho thuê</t>
  </si>
  <si>
    <t>Hiện trạng sử dụng</t>
  </si>
  <si>
    <t>Ghi chú</t>
  </si>
  <si>
    <t>Địa chỉ nhà đất</t>
  </si>
  <si>
    <t>I</t>
  </si>
  <si>
    <t>II</t>
  </si>
  <si>
    <t>Phòng Nội vụ</t>
  </si>
  <si>
    <t>Thị trấn Phong Điền, huyện Phong Điền</t>
  </si>
  <si>
    <t>Giấy chứng nhận quyền sử dụng đất số AP 551719</t>
  </si>
  <si>
    <t>Trụ sở làm việc</t>
  </si>
  <si>
    <t>Đang sử dụng</t>
  </si>
  <si>
    <t>Phòng Nông nghiệp và Phát triển nông thôn</t>
  </si>
  <si>
    <t>Quyết định số 2391/QĐ-UBND ngày 16/11/1998 của Ủy ban nhân dân tỉnh về việc giao đất cho Ủy ban nhân dân huyện xây trụ sở cho các cơ quan chuyên môn</t>
  </si>
  <si>
    <t>Nhà số 01: Khối nhà 02 tầng -Kiệt 39 Phò Trạch, Thị trấn Phong Điền, huyện Phong Điền</t>
  </si>
  <si>
    <t>Đã cấp Giấy chứng nhận quyền sử dụng đất</t>
  </si>
  <si>
    <t>Chưa cấp Giấy chứng nhận quyền sử dụng đất</t>
  </si>
  <si>
    <t>Trung tâm Văn hóa - Thông tin và Thể thao huyện Phong Điền</t>
  </si>
  <si>
    <t>Cơ sở hoạt động sự nghiệp</t>
  </si>
  <si>
    <t>Trung tâm Bồi dưỡng Chính trị</t>
  </si>
  <si>
    <t>Giấy chứng nhận quyền sử dụng đất đất số AP 551713</t>
  </si>
  <si>
    <t>Trung tâm Giáo dục nghề nghiệp - Giáo dục thường xuyên</t>
  </si>
  <si>
    <t>Cơ sở 1 - 52 Văn Lang, Tổ dân phố Khánh Mỹ, thị trấn Phong Điền</t>
  </si>
  <si>
    <t>Cơ sở 4 - Thôn 1, xã Điền Hải, huyện Phong Điền</t>
  </si>
  <si>
    <t>Giấy chứng nhận quyền sử dụng đất số AP 032126</t>
  </si>
  <si>
    <t>Phòng Giáo dục và Đào tạo</t>
  </si>
  <si>
    <t>Giấy chứng nhận quyền sử dụng đất số AP 551711</t>
  </si>
  <si>
    <t>Văn phòng Huyện ủy (trụ sở mới)</t>
  </si>
  <si>
    <t>Nhà số 01: Khối nhà 3 tầng - Thị trấn Phong Điền, huyện Phong Điền</t>
  </si>
  <si>
    <t>Nhà số 02: Khối nhà 01 tầng - Thị trấn Phong Điền, huyện Phong Điền</t>
  </si>
  <si>
    <t>Hội người mù huyện Phong Điền</t>
  </si>
  <si>
    <t>Nhà số 01: Nhà sản xuất - Thị trấn Phong Điền, huyện Phong Điền</t>
  </si>
  <si>
    <t>Cơ sở sản xuất</t>
  </si>
  <si>
    <t>Nhà số 02: Nhà 04 phòng - Thị trấn Phong Điền, huyện Phong Điền</t>
  </si>
  <si>
    <t>Nhà số 03: Nhà làm việc 04 phòng - Thị trấn Phong Điền, huyện Phong Điền</t>
  </si>
  <si>
    <t>Nhà số 04: Hội trường - Thị trấn Phong Điền, huyện Phong Điền</t>
  </si>
  <si>
    <t>Hội họp</t>
  </si>
  <si>
    <t>Ủy ban nhân dân xã Phong Mỹ</t>
  </si>
  <si>
    <t>Nhà số 1: Khối nhà 02 tầng cũ - Xã Phong Mỹ, huyện Phong Điền</t>
  </si>
  <si>
    <t>Giấy chứng nhận quyền sử dụng đất số AP 552515</t>
  </si>
  <si>
    <t>Nhà số 2: Khối nhà 02 tầng mới xây dựng năm 2016 - Xã Phong Mỹ, huyện Phong Điền</t>
  </si>
  <si>
    <t>Nhà số 3: Hội trường Ủy ban nhân dân xã - Xã Phong Mỹ, huyện Phong Điền</t>
  </si>
  <si>
    <t>Nhà văn hóa thôn Phong Thu -Xã Phong Mỹ, huyện Phong Điền</t>
  </si>
  <si>
    <t>Cơ sở văn hóa</t>
  </si>
  <si>
    <t>Nhà văn hóa thôn Đông Thái - Xã Phong Mỹ, huyện Phong Điền</t>
  </si>
  <si>
    <t>Nhà văn hóa thôn Lưu Hiền Hòa - Xã Phong Mỹ, huyện Phong Điền</t>
  </si>
  <si>
    <t>Nhà văn hóa bản Hạ Long - Xã Phong Mỹ, huyện Phong Điền</t>
  </si>
  <si>
    <t>Nhà văn hóa bản Khe Trăn - Xã Phong Mỹ, huyện Phong Điền</t>
  </si>
  <si>
    <t>Ủy ban nhân dân xã Phong Xuân</t>
  </si>
  <si>
    <t>Nhà số 01: Trụ sở Ủy ban nhân dân xã - Xã Phong Xuân, huyện Phong Điền</t>
  </si>
  <si>
    <t>Nhà số 02: Hội trường Ủy ban nhân dân xã - Xã Phong Xuân, huyện Phong Điền</t>
  </si>
  <si>
    <t>Nhà văn hóa thôn Xuân Lộc - Xã Phong Xuân, huyện Phong Điền</t>
  </si>
  <si>
    <t>Nhà văn hóa</t>
  </si>
  <si>
    <t>Nhà văn hóa thôn Bình An - Xã Phong Xuân, huyện Phong Điền</t>
  </si>
  <si>
    <t>Nhà văn hóa thôn Cổ Xuân - Quản Lộc - Xã Phong Xuân, huyện Phong Điền</t>
  </si>
  <si>
    <t>Nhà văn hóa thôn Vinh Ngạn - Xã Phong Xuân, huyện Phong Điền</t>
  </si>
  <si>
    <t>Nhà văn hóa thôn Quảng Lợi -Xã Phong Xuân, huyện Phong Điền</t>
  </si>
  <si>
    <t>Nhà văn hóa thôn Tân Lập - Xã Phong Xuân, huyện Phong Điền</t>
  </si>
  <si>
    <t>Nhà văn hóa thôn Vinh Phú - Xã Phong Xuân, huyện Phong Điền</t>
  </si>
  <si>
    <t>Nhà văn hóa thôn Hòa Xuân - Xã Phong Xuân, huyện Phong Điền</t>
  </si>
  <si>
    <t>Nhà văn hóa thôn Xuân Điền Lộc - Xã Phong Xuân, huyện Phong Điền</t>
  </si>
  <si>
    <t>Ủy ban nhân dân xã Phong Sơn</t>
  </si>
  <si>
    <t>Nhà số 01: Trụ sở Ủy ban nhân dân xã (dãy nhà 03 phòng) - Xã Phong Sơn, huyện Phong Điền</t>
  </si>
  <si>
    <t>Nhà số 02: Trụ sở Ủy ban nhân dân xã (dãy nhà 02 tầng) - Xã Phong Sơn, huyện Phong Điền</t>
  </si>
  <si>
    <t>Nhà số 03: Hội trường Ủy ban nhân dân xã - Xã Phong Sơn, huyện Phong Điền</t>
  </si>
  <si>
    <t>Nhà số 04: Nhà làm việc của xã đội - Xã Phong Sơn, huyện Phong Điền</t>
  </si>
  <si>
    <t>Nhà sinh hoạt cộng đồng thôn Hiền An - Xã Phong Sơn, huyện Phong Điền</t>
  </si>
  <si>
    <t>Nhà sinh hoạt cộng đồng</t>
  </si>
  <si>
    <t>Nhà sinh hoạt cộng đồng thôn Thanh Tân - Xã Phong Sơn, huyện Phong Điền</t>
  </si>
  <si>
    <t>Nhà sinh hoạt cộng đồng thôn Sơn Quả - Xã Phong Sơn, huyện Phong Điền</t>
  </si>
  <si>
    <t>Nhà sinh hoạt cộng đồng thôn thôn Cổ Bi 3 - Xã Phong Sơn, huyện Phong Điền</t>
  </si>
  <si>
    <t>Nhà sinh hoạt cộng đồng thôn Cổ Bi 2 - Xã Phong Sơn, huyện Phong Điền</t>
  </si>
  <si>
    <t>Nhà sinh hoạt cộng đồng thôn Sơn Bồ - Xã Phong Sơn, huyện Phong Điền</t>
  </si>
  <si>
    <t>Nhà sinh hoạt cộng đồng thôn Hiền Sĩ - Xã Phong Sơn, huyện Phong Điền</t>
  </si>
  <si>
    <t>Nhà sinh hoạt cộng đồng thôn Đông Dạ - Xã Phong Sơn, huyện Phong Điền</t>
  </si>
  <si>
    <t>Ủy ban nhân dân xã Phong An</t>
  </si>
  <si>
    <t>Nhà số 1: Khối nhà Trung tâm Hành chính - Xã Phong An, huyện Phong Điền</t>
  </si>
  <si>
    <t>Nhà số 2: Hội trường - Xã Phong An, huyện Phong Điền</t>
  </si>
  <si>
    <t>Nhà số 3: Khối nhà 02 tầng - Xã Phong An, huyện Phong Điền</t>
  </si>
  <si>
    <t>Trung tâm học tập cộng đồng xã - Xã Phong An, huyện Phong Điền</t>
  </si>
  <si>
    <t>Nhà sinh hoạt cộng đồng - Thôn Bồ Điền, xã Phong An, huyện Phong Điền</t>
  </si>
  <si>
    <t>Nhà sinh hoạt cộng đồng - Thôn Phò Ninh, xã Phong An, huyện Phong Điền</t>
  </si>
  <si>
    <t>Nhà sinh hoạt cộng đồng - Thôn Thượng An 1, xã Phong An, huyện Phong Điền</t>
  </si>
  <si>
    <t>Nhà sinh hoạt cộng đồng - Thôn Đông Lâm, xã Phong An, huyện Phong Điền</t>
  </si>
  <si>
    <t>Nhà sinh hoạt cộng đồng - Thôn Vĩnh Hương, xã Phong An, huyện Phong Điền</t>
  </si>
  <si>
    <t>Nhà sinh hoạt cộng đồng - Thôn Thượng An 2, xã Phong An, huyện Phong Điền</t>
  </si>
  <si>
    <t>Nhà sinh hoạt cộng đồng - Thôn Đông An, xã Phong An, huyện Phong Điền</t>
  </si>
  <si>
    <t>Ủy ban nhân dân Xã Phong Hiền</t>
  </si>
  <si>
    <t>Nhà số 01: Khối nhà 02 tầng mới - Xã Phong Hiền, huyện Phong Điền</t>
  </si>
  <si>
    <t>Nhà số 01: Khối nhà 02 tầng cũ - Xã Phong Hiền, huyện Phong Điền</t>
  </si>
  <si>
    <t>Nhà số 01: Hội trường - Xã Phong Hiền, huyện Phong Điền</t>
  </si>
  <si>
    <t>Nhà sinh hoạt cộng đồng - Thôn Vịnh Nảy, xã Phong Hiền, huyện Phong Điền</t>
  </si>
  <si>
    <t>Nhà sinh hoạt cộng đồng - Thôn Triều Dương, xã Phong Hiền, huyện Phong Điền</t>
  </si>
  <si>
    <t>Nhà sinh hoạt cộng đồng - Thôn Truông Cầu, xã Phong Hiền, huyện Phong Điền</t>
  </si>
  <si>
    <t>Nhà sinh hoạt cộng đồng - Thôn La Vần, xã Phong Hiền, huyện Phong Điền</t>
  </si>
  <si>
    <t>Nhà sinh hoạt cộng đồng - Thôn Cao Xá, xã Phong Hiền, huyện Phong Điền</t>
  </si>
  <si>
    <t>Nhà sinh hoạt cộng đồng - Thôn Gia Viên, xã Phong Hiền, huyện Phong Điền</t>
  </si>
  <si>
    <t>Ủy ban nhân dân thị trấn Phong Điền</t>
  </si>
  <si>
    <t>Nhà số 1: Khối nhà 02 tầng - Thị trấn Phong Điền, huyện Phong Điền</t>
  </si>
  <si>
    <t>Nhà số 2: Khối nhà 01 tầng - Thị trấn Phong Điền, huyện Phong Điền</t>
  </si>
  <si>
    <t>Nhà số 3: Hội trường - Thị trấn Phong Điền, huyện Phong Điền</t>
  </si>
  <si>
    <t>Nhà số 4: Khối nhà hành chính công - Thị trấn Phong Điền, huyện Phong Điền</t>
  </si>
  <si>
    <t>Nhà sinh hoạt cộng đồng - Tổ dân phố Trạch Thượng I, thị trấn Phong Điền, huyện Phong Điền</t>
  </si>
  <si>
    <t>Nhà sinh hoạt cộng đồng - Tổ dân phố Trạch Thượng II, thị trấn Phong Điền, huyện Phong Điền</t>
  </si>
  <si>
    <t>Nhà sinh hoạt cộng đồng - Tổ dân phố Trạch Tả, thị trấn Phong Điền, huyện Phong Điền</t>
  </si>
  <si>
    <t>Nhà sinh hoạt cộng đồng - Tổ dân phố Vĩnh Nguyên, thị trấn Phong Điền, huyện Phong Điền</t>
  </si>
  <si>
    <t>Nhà sinh hoạt cộng đồng - Tổ dân phố Tân Lập, thị trấn Phong Điền, huyện Phong Điền</t>
  </si>
  <si>
    <t>Nhà sinh hoạt cộng đồng - Tổ dân phố Khánh Mỹ, thị trấn Phong Điền, huyện Phong Điền</t>
  </si>
  <si>
    <t>Ủy ban nhân dân xã Phong Thu</t>
  </si>
  <si>
    <t>Nhà số 01: Dãy nhà 02 tầng - Xã Phong Thu, huyện Phong Điền</t>
  </si>
  <si>
    <t>Nhà số 02: Dãy nhà 01 tầng - Xã Phong Thu, huyện Phong Điền</t>
  </si>
  <si>
    <t>Nhà số 01: Hội trường - Xã Phong Thu, huyện Phong Điền</t>
  </si>
  <si>
    <t>Ủy ban nhân dân xã Phong Hoà</t>
  </si>
  <si>
    <t>Nhà số 1: Khối nhà 01 tầng (bao gồm cả hội trường) - Xã Phong Hòa, huyện Phong Điền</t>
  </si>
  <si>
    <t>Nhà số 2: Khối nhà 02 tầng Xã Phong Hòa, huyện Phong Điền</t>
  </si>
  <si>
    <t>Giấy chứng nhận quyền sử dụng đất số AP 552555</t>
  </si>
  <si>
    <t>Nhà sinh hoạt cộng đồng - Thôn Trạch Phổ (khu vực Tây Thuận), xã Phong Hòa, huyện Phong Điền</t>
  </si>
  <si>
    <t>Nhà sinh hoạt cộng đồng thôn Trạch Phổ (khu vực Đông An) -Xã Phong Hòa, huyện Phong Điền</t>
  </si>
  <si>
    <t>Nhà sinh hoạt cộng đồng - Thôn Chùa Thiềm Thượng (khu vực Thiềm Thượng), xã Phong Hòa, huyện Phong Điền</t>
  </si>
  <si>
    <t>Nhà sinh hoạt cộng đồng khu vực Chùa - Thôn Chùa Thiềm Thượng, xã Phong Hòa, huyện Phong Điền</t>
  </si>
  <si>
    <t>Nhà sinh hoạt cộng đồng - Thôn  Ba Bàu Chợ, xã Phong Hòa, huyện Phong Điền</t>
  </si>
  <si>
    <t>Nhà sinh hoạt cộng đồng - Thôn Thuận Hòa, xã Phong Hòa, huyện Phong Điền</t>
  </si>
  <si>
    <t>Nhà sinh hoạt cộng đồng - Thôn Tư, xã Phong Hòa, huyện Phong Điền</t>
  </si>
  <si>
    <t>Nhà sinh hoạt cộng đồng - Thôn  Phước Phú, xã Phong Hòa, huyện Phong Điền</t>
  </si>
  <si>
    <t>Nhà sinh hoạt cộng đồng - Thôn Hòa Đức, xã Phong Hòa, huyện Phong Điền</t>
  </si>
  <si>
    <t>Nhà sinh hoạt cộng đồng - Thôn Đông Thượng, xã Phong Hòa, huyện Phong Điền</t>
  </si>
  <si>
    <t>Nhà sinh hoạt cộng đồng - Thôn Cang Cư Nam, xã Phong Hòa, huyện Phong Điền</t>
  </si>
  <si>
    <t>Nhà sinh Hoạt cộng đồng - Thôn Trung Cọ Mè (khu vực Trung Cọ), xã Phong Hòa, huyện Phong Điền</t>
  </si>
  <si>
    <t>Nhà sinh hoạt cộng đồng - Thôn Trung Cọ Mè (khu vực Mè), xã Phong Hòa, huyện Phong Điền</t>
  </si>
  <si>
    <t>Nhà sinh hoạt cộng đồng - Thôn Đức Phú, xã Phong Hòa, huyện Phong Điền</t>
  </si>
  <si>
    <t>Ủy ban nhân dân xã Phong Bình</t>
  </si>
  <si>
    <t>Nhà số 01: Khối nhà 02 tầng - Xã Phong Bình, huyện Phong Điền</t>
  </si>
  <si>
    <t>Nhà số 02: Khối nhà 01 tầng - Xã Phong Bình, huyện Phong Điền</t>
  </si>
  <si>
    <t>Nhà số 03: Hội trường - Xã Phong Bình, huyện Phong Điền</t>
  </si>
  <si>
    <t>Nhà số 04: Khối nhà công an, xã đội - Xã Phong Bình, huyện Phong Điền</t>
  </si>
  <si>
    <t>Ủy ban nhân dân xã Phong Chương</t>
  </si>
  <si>
    <t>Nhà số 01: Khối nhà 02 tầng - Xã Phong Chương, huyện Phong Điền</t>
  </si>
  <si>
    <t>Nhà số 02: Khối nhà 01 tầng (công an, xã đội) - Xã Phong Chương, huyện Phong Điền</t>
  </si>
  <si>
    <t>Nhà số 03: Hội trường - Xã Phong Chương, huyện Phong Điền</t>
  </si>
  <si>
    <t>Nhà số 04: Trạm y tế xã cũ - Xã Phong Chương, huyện Phong Điền</t>
  </si>
  <si>
    <t>Ủy ban nhân dân xã Điền Hương</t>
  </si>
  <si>
    <t>Nhà số 01: Khối nhà 02 tầng - Xã Điền Hương, huyện Phong Điền</t>
  </si>
  <si>
    <t>Nhà số 02: Khối nhà 02 tầng (mới xây dựng) - Xã Điền Hương, huyện Phong Điền</t>
  </si>
  <si>
    <t>Nhà số 03: Hội trường - Xã Điền Hương, huyện Phong Điền</t>
  </si>
  <si>
    <t>Nhà số 05: Trung tâm học tập cộng đồng - Thôn Trung Đồng (Giáp Đông), xã Điền Hương, huyện Phong Điền</t>
  </si>
  <si>
    <t>Nhà số 06: Trung tâm học tập cộng đồng - Thôn Thanh Hương Đông, xã Điền Hương, huyện Phong Điền</t>
  </si>
  <si>
    <t>Ủy ban nhân dân xã Điền Môn</t>
  </si>
  <si>
    <t>Nhà số 1: Khối nhà 02 tầng - Xã Điền Môn, huyện Phong Điền</t>
  </si>
  <si>
    <t>Giấy chứng nhận quyền sử dụng đất số AP 551897, thửa đất số 58, tờ bản đồ số 28</t>
  </si>
  <si>
    <t>Nhà số 2: Khối nhà 01 tầng - Xã Điền Môn, huyện Phong Điền</t>
  </si>
  <si>
    <t>Nhà số 3: Khối nhà 01 tầng (trụ sở cũ Ủy ban nhân dân xã) - Xã Điền Môn, huyện Phong Điền</t>
  </si>
  <si>
    <t>Giấy chứng nhận quyền sử dụng đất số AP 551886, thửa đất số 60, tờ bản đồ số 28</t>
  </si>
  <si>
    <t>Nhà sinh hoạt cộng đồng xã Điền Môn</t>
  </si>
  <si>
    <t>Ủy ban nhân dân xã Điền Lộc</t>
  </si>
  <si>
    <t>Nhà số 1: Khối nhà 02 tầng cũ - Xã Điền Lộc, huyện Phong Điền</t>
  </si>
  <si>
    <t>Nhà số 2: Khối nhà 02 tầng mới - Xã Điền Lộc, huyện Phong Điền</t>
  </si>
  <si>
    <t>Nhà số 3: Hội trường - Xã Điền Lộc, huyện Phong Điền</t>
  </si>
  <si>
    <t>Nhà sinh hoạt cộng đồng - Thôn Nhì Đông, xã Điền Lộc, huyện Phong Điền</t>
  </si>
  <si>
    <t>Nhà sinh hoạt cộng đồng - Thôn Nhì Tây, xã Điền Lộc, huyện Phong Điền</t>
  </si>
  <si>
    <t>Nhà sinh hoạt cộng đồng - Thôn Nhất Tây, xã Điền Lộc, huyện Phong Điền</t>
  </si>
  <si>
    <t>Nhà sinh hoạt cộng đồng - Thôn Mỹ Hòa, xã Điền Lộc, huyện Phong Điền</t>
  </si>
  <si>
    <t>Nhà số 4: Khối nhà 01 tầng 02 phòng - Xã Điền Hòa, huyện Phong Điền</t>
  </si>
  <si>
    <t>Nhà văn hóa - Thôn 3, xã Điền Hòa, huyện Phong Điền</t>
  </si>
  <si>
    <t>Nhà văn hóa - Thôn 7, xã Điền Hòa, huyện Phong Điền</t>
  </si>
  <si>
    <t>Nhà văn hóa - Thôn 9, xã Điền Hòa, huyện Phong Điền</t>
  </si>
  <si>
    <t>Nhà văn hóa - Thôn 10, xã Điền Hòa, huyện Phong Điền</t>
  </si>
  <si>
    <t>Nhà văn hóa - Thôn 11, xã Điền Hòa, huyện Phong Điền</t>
  </si>
  <si>
    <t>Ủy ban nhân dân xã Điền Hải</t>
  </si>
  <si>
    <t>Nhà số 1: Khối nhà 02 tầng - Xã Điền Hải, huyện Phong Điền</t>
  </si>
  <si>
    <t>Giấy chứng nhận quyền sử dụng đất số AP 552570</t>
  </si>
  <si>
    <t>Nhà số 2: Khối nhà 01 tầng - Xã Điền Hải, huyện Phong Điền</t>
  </si>
  <si>
    <t>Nhà số 3: Khối nhà 01 tầng (Văn phòng làm việc 1 cửa) - Xã Điền Hải, huyện Phong Điền</t>
  </si>
  <si>
    <t>Nhà số 3: Hội trường - Xã Điền Hải, huyện Phong Điền</t>
  </si>
  <si>
    <t>Nhà sinh hoạt cộng đồng - Thôn 1, xã Điền Hải, huyện Phong Điền</t>
  </si>
  <si>
    <t>Nhà sinh hoạt cộng đồng - Thôn 2, xã Điền Hải, huyện Phong Điền</t>
  </si>
  <si>
    <t>Nhà sinh hoạt cộng đồng - Thôn 3, xã Điền Hải, huyện Phong Điền</t>
  </si>
  <si>
    <t>Nhà sinh hoạt cộng đồng - Thôn 4, xã Điền Hải, huyện Phong Điền</t>
  </si>
  <si>
    <t>Nhà sinh hoạt cộng đồng - Thôn 5, xã Điền Hải, huyện Phong Điền</t>
  </si>
  <si>
    <t>Nhà sinh hoạt cộng đồng - Thôn 6, xã Điền Hải, huyện Phong Điền</t>
  </si>
  <si>
    <t>Nhà sinh hoạt cộng đồng - Thôn 7, xã Điền Hải, huyện Phong Điền</t>
  </si>
  <si>
    <t>Nhà sinh hoạt cộng đồng - Thôn 8, xã Điền Hải, huyện Phong Điền</t>
  </si>
  <si>
    <t>Ủy ban nhân dân xã Phong Hải</t>
  </si>
  <si>
    <t>Nhà số 01: Dãy nhà 02 tầng mới - Xã Phong Hải, huyện Phong Điền</t>
  </si>
  <si>
    <t>Nhà số 02: Dãy nhà 01 tầng (Công an, xã đội) - Xã Phong Hải, huyện Phong Điền</t>
  </si>
  <si>
    <t>Nhà số 03: Khối nhà 01 tầng (Trung tâm Hành chính công) - Xã Phong Hải, huyện Phong Điền</t>
  </si>
  <si>
    <t>Nhà số 04: Hội trường - Xã Phong Hải, huyện Phong Điền</t>
  </si>
  <si>
    <t>Nhà số 05: Khối nhà 02 tầng (trụ sở Ủy ban nhân dân xã cũ) - Xã Phong Hải, huyện Phong Điền</t>
  </si>
  <si>
    <t>Trung tâm học tập cộng đồng xã</t>
  </si>
  <si>
    <t>Nhà sinh hoạt cộng đồng thôn Hải Thế - Xã Phong Hải, huyện Phong Điền</t>
  </si>
  <si>
    <t>Nhà sinh hoạt cộng đồng thôn Hải Thành - Xã Phong Hải, huyện Phong Điền</t>
  </si>
  <si>
    <t>Nhà sinh hoạt cộng đồng thôn Hải Đông - Xã Phong Hải, huyện Phong Điền</t>
  </si>
  <si>
    <t>- Khối Mầm non</t>
  </si>
  <si>
    <t>Trường mầm non Phong Mỹ I</t>
  </si>
  <si>
    <t>Cơ sở 1 (cơ sở chính) - Thôn Đông Thái, xã Phong Mỹ, huyện Phong Điền</t>
  </si>
  <si>
    <t xml:space="preserve"> Cơ sở giáo dục</t>
  </si>
  <si>
    <t>Đang sử dụng</t>
  </si>
  <si>
    <t>Trường mầm non Phong Mỹ II</t>
  </si>
  <si>
    <t>Cơ sở 1 Đội 2 (cơ sở chính) - Thôn Tân Mỹ, xã Phong Mỹ, huyện Phong Điền</t>
  </si>
  <si>
    <t>Trường mầm non Phong Xuân I</t>
  </si>
  <si>
    <t>Cơ sở 1 (cơ sở chính) - Thôn Tân Lập, xã Phong Xuân, huyện Phong Điền</t>
  </si>
  <si>
    <t>Cơ sở 2 (cơ sở lẻ) - Thôn Hiền An, xã Phong Xuân, huyện Phong Điền</t>
  </si>
  <si>
    <t>Trường mầm non Phong Xuân II</t>
  </si>
  <si>
    <t>Cơ sở 1 - Thôn Xuân Điền Lộc, xã Phong Xuân, huyện Phong Điền</t>
  </si>
  <si>
    <t>Trường mầm non Phong Sơn I</t>
  </si>
  <si>
    <t>Cơ sở 1 (cơ sở chính) - Thôn Sơn Quả, xã Phong Sơn, huyện Phong Điền</t>
  </si>
  <si>
    <t>Trường mầm non Phong Sơn II</t>
  </si>
  <si>
    <t>Cơ sở chính - Thôn Cổ Bi 2, xã Phong Sơn, huyện Phong Điền</t>
  </si>
  <si>
    <t>Cơ sở 7 (cơ sở lẻ) - Thôn Hiền Sỹ, xã Phong Sơn, huyện Phong Điền</t>
  </si>
  <si>
    <t>Trường mầm non Phong An 1</t>
  </si>
  <si>
    <t>Cơ sở 1 (cơ sở  chính) - Thôn Phò Ninh, xã Phong An, huyện Phong Điền</t>
  </si>
  <si>
    <t>Giấy chứng nhận quyền sử dụng đất số T 02335</t>
  </si>
  <si>
    <t>Cơ sở 2 (cơ sở lẻ)- Thôn Đông Lâm, xã Phong An, huyện Phong Điền</t>
  </si>
  <si>
    <t>Giấy chứng nhận quyền sử dụng đất số T 02442</t>
  </si>
  <si>
    <t>Trường mầm non Phong An 2</t>
  </si>
  <si>
    <t>Cơ sở Bồ Điền - Thôn Bồ Điền, xã Phong An, huyện Phong Điền</t>
  </si>
  <si>
    <t>Cơ sở Đông An - Thông Đông An, xã Phong An, huyện Phong Điền</t>
  </si>
  <si>
    <t>Cơ sở - Thôn Thượng An 2, xã Phong An, huyện Phong Điền</t>
  </si>
  <si>
    <t>Trường mầm non Phong Hiền I</t>
  </si>
  <si>
    <t>Cơ sở Chính - Thôn An Lỗ, xã Phong Hiền, huyện Phong Điền</t>
  </si>
  <si>
    <t>Trường mầm non Phong Hiền II</t>
  </si>
  <si>
    <t>Cơ sở 2 - Thôn Bắc Thạnh, xã Phong Hiền, huyện Phong Điền</t>
  </si>
  <si>
    <t xml:space="preserve">Trường mầm non Hoa Sen </t>
  </si>
  <si>
    <t>Thôn Khánh Mỹ, thị trấn Phong Điền, huyện Phong Điền</t>
  </si>
  <si>
    <t>Trường mầm non Hoa Hướng Dương</t>
  </si>
  <si>
    <t>Cơ sở chính - Thôn Trạch Thượng 2, thị trấn Phong Điền, huyện Phong Điền</t>
  </si>
  <si>
    <t>Cơ sở (nhà giáo viên) - Thôn Trạch Thượng 2, thị trấn Phong Điền, huyện Phong Điền</t>
  </si>
  <si>
    <t>Trường mầm non Phong Thu</t>
  </si>
  <si>
    <t>Cơ sở 1 (cơ sở chính) - Thôn Đông Lái, xã Phong Thu, huyện Phong Điền</t>
  </si>
  <si>
    <t>Cơ sở 9 Ưu Thượng mới (cơ sở lẻ) - Xã Phong Thu, huyện Phong Điền</t>
  </si>
  <si>
    <t>Trường mầm non Phong Hoà I</t>
  </si>
  <si>
    <t>Cơ sở chính - Thôn Trung Cọ, xã Phong Hòa, huyện Phong Điền</t>
  </si>
  <si>
    <t>Cơ sở 2 - Thôn Trạch Phổ, xã Phong Hòa, huyện Phong Điền</t>
  </si>
  <si>
    <t>Trường mầm non Phong Hoà II</t>
  </si>
  <si>
    <t>Cơ sở 1 - Thôn Ưu Điềm, xã Phong Hòa, huyện Phong Điền</t>
  </si>
  <si>
    <t>Trường mầm non Phong Bình I</t>
  </si>
  <si>
    <t>Cơ sơ 1 (cơ sở chính) - Thôn Vĩnh An, xã Phong Bình, huyện Phong Điền</t>
  </si>
  <si>
    <t>Đã cấp Giấy chứng nhận quyền sử dụng đất1.500m2 trên diện tích thửa đất 2.000m2</t>
  </si>
  <si>
    <t>Trường mầm non Phong Bình II</t>
  </si>
  <si>
    <t>Trường mầm non Phong Chương I</t>
  </si>
  <si>
    <t>Cơ sở 1 (cơ sở chính) - Thôn Mỹ Phú, Xã Phong Chương, huyện Phong Điền</t>
  </si>
  <si>
    <t>Trường mầm non Phong Chương II</t>
  </si>
  <si>
    <t>Cơ sở 1 (cơ sở chính) - Thôn Đại Phú, xã Phong Chương, huyện Phong Điền</t>
  </si>
  <si>
    <t>Trường mầm non Điền Hương</t>
  </si>
  <si>
    <t>Cơ sở 1 (cơ sở chính) - Thôn Thanh Hương Đông, xã Điền Hương, huyện Phong Điền</t>
  </si>
  <si>
    <t>Cơ sở 2 (cơ sở lẻ) - Thôn Thanh Hương Lâm, xã Điền Hương, huyện Phong Điền</t>
  </si>
  <si>
    <t>Trường mầm non Điền Môn</t>
  </si>
  <si>
    <t>Nhà số 01: Cơ sở 1 (cơ sở chính) - Thôn 1 Kế Môn, Xã Điền Môn, huyện Phong Điền</t>
  </si>
  <si>
    <t>Đang lập hồ sơ trình cấp có thẩm quyền cấp giấy CNquyền sử dụng đất đất</t>
  </si>
  <si>
    <t>Trường mầm non Điền Lộc</t>
  </si>
  <si>
    <t>Cơ sở chính - Thôn Nhất Tây, xã Điền Lộc, huyện Phong Điền</t>
  </si>
  <si>
    <t>Trường mầm non Điền Hoà</t>
  </si>
  <si>
    <t>Cơ sở 1  (cơ sở chính) - Thôn 6, xã Điền Hòa, huyện Phong Điền</t>
  </si>
  <si>
    <t>Giấy chứng nhận quyền sử dụng đất số T 02069</t>
  </si>
  <si>
    <t>Cơ sở 2 (cơ sở lẻ) - Thôn 3, xã Điền Hòa, huyện Phong Điền</t>
  </si>
  <si>
    <t>Giấy chứng nhận quyền sử dụng đất số T 02065</t>
  </si>
  <si>
    <t>Trường mầm non Điền Hải</t>
  </si>
  <si>
    <t>Cơ sở 1 (cơ sở chính) - Thôn 2 Điền Hải, xã Điền Hải, huyện Phong Điền</t>
  </si>
  <si>
    <t xml:space="preserve">Giấy chứng nhận quyền sử dụng đất số 02504  </t>
  </si>
  <si>
    <t>Cơ sở 4 (cơ sở lẻ) - Thôn 6 Điền Hải, xã Điền Hải, huyện Phong Điền</t>
  </si>
  <si>
    <t>Trường mầm non Phong Hải</t>
  </si>
  <si>
    <t>Cơ sở chính (mới) - Thôn Hải Thành, xã Phong Hải, huyện Phong Điền</t>
  </si>
  <si>
    <t>- Khối tiểu học</t>
  </si>
  <si>
    <t>Trường tiểu học Tân Mỹ</t>
  </si>
  <si>
    <t>Cơ sở 1, Đội 2 - Thôn Tân Mỹ, xã Phong Mỹ, huyện Phong Điền</t>
  </si>
  <si>
    <t>Giấy chứng nhận quyền sử dụng đất số AP 552514</t>
  </si>
  <si>
    <t>Trường tiểu học Hòa Mỹ</t>
  </si>
  <si>
    <t>Cơ sở chính - Thôn Đông Thái, xã Phong Mỹ, huyện Phong Điền</t>
  </si>
  <si>
    <t>Giấy chứng nhận quyền sử dụng đất số02858</t>
  </si>
  <si>
    <t>Trường tiểu học Phong Xuân</t>
  </si>
  <si>
    <t>Cơ sở chính - Thôn Tân Lập, xã Phong Xuân, huyện Phong Điền</t>
  </si>
  <si>
    <t>Giấy chứng nhận quyền sử dụng đất số T 02437</t>
  </si>
  <si>
    <t>Trường tiểu học Tây Bắc Sơn</t>
  </si>
  <si>
    <t>Cơ sở chính - Thôn Thanh Tân, xã Phong Sơn, huyện Phong Điền</t>
  </si>
  <si>
    <t xml:space="preserve">Đang sử dụng </t>
  </si>
  <si>
    <t>Cơ sở 2 - Thôn Tứ Chánh, xã Phong Sơn, huyện Phong Điền</t>
  </si>
  <si>
    <t>Cơ sở 2 - Thôn Sơn Quả Trên, xã Phong Sơn, huyện Phong Điền</t>
  </si>
  <si>
    <t>Trường tiểu học Đông Nam Sơn</t>
  </si>
  <si>
    <t>Cơ sở 1 - Thôn Cổ Bi, xã Phong Sơn, huyện Phong Điền</t>
  </si>
  <si>
    <t xml:space="preserve">Giấy chứng nhận quyền sử dụng đất số TT 02100 </t>
  </si>
  <si>
    <t>Cơ sở 2 - Thôn Hiền Sĩ, xã Phong Sơn, huyện Phong Điền</t>
  </si>
  <si>
    <t>Giấy chứng nhận quyền sử dụng đất số TT 02109</t>
  </si>
  <si>
    <t>Trường tiểu học Phò Ninh</t>
  </si>
  <si>
    <t>Thôn Phò Ninh, xã Phong An, huyện Phong Điền</t>
  </si>
  <si>
    <t>Giấy chứng nhận quyền sử dụng đất số T 02612</t>
  </si>
  <si>
    <t>Cơ sở giáo dục</t>
  </si>
  <si>
    <t>Trường tiểu học Điền An</t>
  </si>
  <si>
    <t>Cơ sơ chính - Thôn Bồ Điền, xã Phong An, huyện Phong Điền</t>
  </si>
  <si>
    <t>Giấy chứng nhận quyền sử dụng đất số AP 551729</t>
  </si>
  <si>
    <t>Trường tiểu học Hương Lâm</t>
  </si>
  <si>
    <t>Cơ sở 1 (cơ sở chính) - Thôn Đông Lâm, xã Phong An, huyện Phong Điền</t>
  </si>
  <si>
    <t>Giấy chứng nhận quyền sử dụng đất số AP 551731</t>
  </si>
  <si>
    <t>Cơ sở chính - Thôn An Lỗ, xã Phong Hiền, huyện Phong Điền</t>
  </si>
  <si>
    <t>Giấy chứng nhận quyền sử dụng đất số 551756</t>
  </si>
  <si>
    <t>Trường tiểu học Đông Hiền</t>
  </si>
  <si>
    <t>Cơ sở chính - Thôn Hiền Lương, xã Phong Hiền, huyện Phong Điền</t>
  </si>
  <si>
    <t>Cơ sở 2 thôn Sơn Tùng, xã Phong Hiền, huyện Phong Điền</t>
  </si>
  <si>
    <t>Cơ sở chính - Thôn Bắc Thạnh, xã Phong Hiền, huyện Phong Điền</t>
  </si>
  <si>
    <t>Giấy chứng nhận quyền sử dụng đất số T 02126</t>
  </si>
  <si>
    <t>Trường tiểu học Trần Quốc Toản</t>
  </si>
  <si>
    <t>Cơ sở chính Tổ dân phố Trạch Thượng 2, thị trấn Phong Điền, huyện Phong Điền</t>
  </si>
  <si>
    <t>Trường tiểu học Phước Mỹ</t>
  </si>
  <si>
    <t>Cơ sở chính - Thôn Cang Cư Nam, xã Phong Hòa, huyện Phong Điền</t>
  </si>
  <si>
    <t>Thôn Trạch Phổ, xã Phong Hòa, huyện Phong Điền</t>
  </si>
  <si>
    <t>Trường tiểu học Ưu Điềm</t>
  </si>
  <si>
    <t>Cơ sở chính - Thôn Ưu Điềm, xã Phong Hòa, xã Phong Hòa, huyện Phong Điền</t>
  </si>
  <si>
    <t>Cơ sở chính - Thôn Chính An, xã Phong Chương, huyện Phong Điền</t>
  </si>
  <si>
    <t xml:space="preserve">Giấy chứng nhận quyền sử dụng đất số AP 552527 do Ủy ban nhân dân tỉnh cấp ngày 19/9/2009 </t>
  </si>
  <si>
    <t>Cơ sở Mỹ Phú - Thôn Mỹ Phú, xã Phong Chương, huyện Phong Điền</t>
  </si>
  <si>
    <t xml:space="preserve">Giấy chứng nhận quyền sử dụng đất số AP 552528 do Ủy ban nhân dân tỉnh cấp ngày 19/9/2009 </t>
  </si>
  <si>
    <t>Cơ sở chính - Thôn Phú Lộc, xã Phong Chương, huyện Phong Điền</t>
  </si>
  <si>
    <t>Giấy chứng nhận quyền sử dụng đất số AP552530</t>
  </si>
  <si>
    <t>Trường tiểu học Điền Hương</t>
  </si>
  <si>
    <t>Cơ sở chính - Thôn Thanh Hương Tây, xã Điền Hương, huyện Phong Điền</t>
  </si>
  <si>
    <t>Giấy chứng nhận quyền sử dụng đất số T 02457</t>
  </si>
  <si>
    <t>Cơ sở 2 - Thôn Thanh Hương Lâm, xã Điền Hương, huyện Phong Điền</t>
  </si>
  <si>
    <t>Giấy chứng nhận quyền sử dụng đất số T 02458</t>
  </si>
  <si>
    <t>Cơ sở 3 - Thôn Trung Đồng Đông, xã Điền Hương, huyện Phong Điền</t>
  </si>
  <si>
    <t>Giấy chứng nhận quyền sử dụng đất số T 02456</t>
  </si>
  <si>
    <t>Cơ sở chính - Thôn 2 Vĩnh Xương, xã Điền Môn, huyện Phong Điền</t>
  </si>
  <si>
    <t>Trường tiểu học Điền Lộc</t>
  </si>
  <si>
    <t>Giấy chứng nhận quyền sử dụng đất số AP 552566</t>
  </si>
  <si>
    <t>Cơ sở 3 (cơ sở lẻ) - Thôn Mỹ Hoà - Tân Hội, xã Điền Lộc, huyện Phong Điền</t>
  </si>
  <si>
    <t>Giấy chứng nhận quyền sử dụng đất số AP 552789</t>
  </si>
  <si>
    <t>Cơ sở chính - Thôn 3, xã Điền Hòa, huyện Phong Điền</t>
  </si>
  <si>
    <t>Cơ sở 2 - Thôn 10, xã Điền Hòa, huyện Phong Điền</t>
  </si>
  <si>
    <t>Trường tiểu học Điền Hải</t>
  </si>
  <si>
    <t>Cơ sở chính - Thôn 3, xã Điền Hải, huyện Phong Điền</t>
  </si>
  <si>
    <t>Cơ sở 2 - Thôn 1, xã Điền Hải, huyện Phong Điền</t>
  </si>
  <si>
    <t>Cơ sở 3 - Thôn 6, xã Điền Hải, huyện Phong Điền</t>
  </si>
  <si>
    <t>Trường tiểu học Phong Hải</t>
  </si>
  <si>
    <t>Cơ sở chính - Xã Phong Hải, huyện Phong Điền</t>
  </si>
  <si>
    <t>Giấy chứng nhận quyền sử dụng đất số AP 551854</t>
  </si>
  <si>
    <t>Cơ sở Hải Thế - Thôn Hải Thế, xã Phong Hải, huyện Phong Điền</t>
  </si>
  <si>
    <t>Giấy chứng nhận quyền sử dụng đất số AP 551855</t>
  </si>
  <si>
    <t>Cơ sở Hải Đông - Thôn Hải Đông, xã Phong Hải, huyện Phong Điền</t>
  </si>
  <si>
    <t>Giấy chứng nhận quyền sử dụng đất số AP 551853</t>
  </si>
  <si>
    <t>- Khối trung học cơ sở</t>
  </si>
  <si>
    <t>Trường THCS Phong Mỹ</t>
  </si>
  <si>
    <t>Cơ sở 1 - Thôn Đông Thái, xã Phong Mỹ, huyện Phong Điền</t>
  </si>
  <si>
    <t>Nhà công vụ - Xã Phong Mỹ, huyện Phong Điền</t>
  </si>
  <si>
    <t>Nhà tập thể giáo viên</t>
  </si>
  <si>
    <t>Trường THCS Phong Xuân</t>
  </si>
  <si>
    <t>Cơ sở 1 - Thôn Bình An, xã Phong Xuân, huyện Phong Điền</t>
  </si>
  <si>
    <t>Nhà công vụ - Xã Phong Xuân, huyện Phong Điền</t>
  </si>
  <si>
    <t>Trường THCS Phong Sơn</t>
  </si>
  <si>
    <t>Thôn Sơn Quả, xã Phong Sơn, huyện Phong Điền</t>
  </si>
  <si>
    <t>Giấy chứng nhận quyền sử dụng đất số AP 551779</t>
  </si>
  <si>
    <t>Trường THCS Phong An</t>
  </si>
  <si>
    <t>Giấy chứng nhận quyền sử dụng đất số BK 829350 ngày 05/4/2013</t>
  </si>
  <si>
    <t>Trường THCS Phong Hiền</t>
  </si>
  <si>
    <t>Thôn An Lỗ, xã Phong Hiền, huyện Phong Điền</t>
  </si>
  <si>
    <t>Giấy chứng nhận quyền sử dụng đất số AP 551757</t>
  </si>
  <si>
    <t>Trường THCS Nguyễn Duy</t>
  </si>
  <si>
    <t>Giấy chứng nhận quyền sử dụng đất số AP 551598 ngày 14/7/2009</t>
  </si>
  <si>
    <t>Trường THCS Phong Hòa</t>
  </si>
  <si>
    <t>Giấy chứng nhận quyền sử dụng đất số AP 552554</t>
  </si>
  <si>
    <t>Trường THCS Nguyễn Tri Phương</t>
  </si>
  <si>
    <t>Cơ sở chính: thôn Trung Thạnh - Xã Phong Chương, huyện Phong Điền</t>
  </si>
  <si>
    <t>Nhà công vụ - Xã Phong Chương, huyện Phong Điền</t>
  </si>
  <si>
    <t>Thôn 1 Kế Môn, xã Điền Môn, huyện Phong Điền</t>
  </si>
  <si>
    <t>Trường THCS Điền Lộc</t>
  </si>
  <si>
    <t>Giấy chứng nhận quyền sử dụng đất BC 256360</t>
  </si>
  <si>
    <t>Thôn 5, xã Điền Hòa, huyện Phong Điền</t>
  </si>
  <si>
    <t>Trường THCS Điền Hải</t>
  </si>
  <si>
    <t>Thôn 2, Xã Điền Hải, huyện Phong Điền</t>
  </si>
  <si>
    <t>Trường THCS Phong Hải</t>
  </si>
  <si>
    <t>Thôn Hải Nhuận, xã Phong Hải, huyện Phong Điền</t>
  </si>
  <si>
    <t>Giấy chứng nhận quyền sử dụng đất số AP 5551852</t>
  </si>
  <si>
    <t>Trường THCS Phong Bình</t>
  </si>
  <si>
    <t>Thôn Vĩnh An, xã Phong Bình, huyện Phong Điền</t>
  </si>
  <si>
    <t>CÁC PHÒNG, BAN CHUYÊN MÔN</t>
  </si>
  <si>
    <t>Nhà số 05: Văn phòng làm việc của HTX Điện năng Phong Sơn (cũ), xã Phong Sơn</t>
  </si>
  <si>
    <t>Không sử dụng</t>
  </si>
  <si>
    <t>Cơ sở 2 Thôn Hưng Thái, xã Phong Mỹ</t>
  </si>
  <si>
    <t>Không sử dụng</t>
  </si>
  <si>
    <t>Cơ sở 3 - Thôn Phong Thu, xã Phong Mỹ</t>
  </si>
  <si>
    <t>Cơ sở 5 - Thôn Phước Thọ, xã Phong Mỹ</t>
  </si>
  <si>
    <t>Cơ sở 3 - Thôn Hạ Long, xã Phong Mỹ</t>
  </si>
  <si>
    <t>Cơ sở 4 - Thôn Hoà Bắc, xã Phong Mỹ</t>
  </si>
  <si>
    <t>Cơ sở 5 - Bản Khe Trăn, xã Phong Mỹ</t>
  </si>
  <si>
    <t>Thôn Hiền An 2, Xã Phong Xuân</t>
  </si>
  <si>
    <t>Thôn Hiền An 3, Xã Phong Xuân</t>
  </si>
  <si>
    <t>Cơ sở 6 - Thôn Tứ Chánh, xã Phong Sơn</t>
  </si>
  <si>
    <t>Cơ sở 2 - Thôn An Lỗ, xã Phong Hiền, huyện Phong Điền</t>
  </si>
  <si>
    <t>Giấy chứng nhận quyền sử dụng đất số T 02125 do Ủy ban nhân dân tỉnh cấp ngày 31/7/2009</t>
  </si>
  <si>
    <t>Cơ sở 3 - Thôn Hiền Lương, xã Phong Hiền</t>
  </si>
  <si>
    <t>Cơ sở 3 - Thôn Sơn Tùng, xã Phong Hiền</t>
  </si>
  <si>
    <t>Cơ sở 4 - Thôn Bắc Thạnh, xã Phong Hiền</t>
  </si>
  <si>
    <t>Cơ sở B Thôn Khánh Mỹ</t>
  </si>
  <si>
    <t>Cơ sở D Thôn Trạch Thượng 1</t>
  </si>
  <si>
    <t>Cơ sở F Thôn Vĩnh Nguyên</t>
  </si>
  <si>
    <t>Cơ sở 2 - Thôn Trạch Hữu 1, xã Phong Thu</t>
  </si>
  <si>
    <t>Cơ sở 3 - Thôn Trạch Hữu 2, xã Phong Thu</t>
  </si>
  <si>
    <t>Cơ sở 4 - Thôn Văn Trạch Hoà, Xã Phong Thu</t>
  </si>
  <si>
    <t>Cơ sở 5 Khúc Lý-Ba Lạp, xã Phong Thu</t>
  </si>
  <si>
    <t>Cơ sở 6 - Thôn Ưu Thượng, xã Phong Thu</t>
  </si>
  <si>
    <t>Cơ sở 7 - Thôn Tây Lái, xã Phong Thu</t>
  </si>
  <si>
    <t>Cơ sở 8 - Thôn Huỳnh Liên, xã Phong Thu</t>
  </si>
  <si>
    <t>Cơ sở 3 - Thôn Phò Trạch, xã Phong Bình</t>
  </si>
  <si>
    <t xml:space="preserve">Không sử dụng </t>
  </si>
  <si>
    <t>Cơ sơ Thôn Siêu Quần, xã Phong Bình</t>
  </si>
  <si>
    <t>Cơ sở 3 - Thôn Phú Lộc, xã Phong Chương</t>
  </si>
  <si>
    <t>Nhà số 02: Cơ sở Thôn 1 Vĩnh Xương, xã Điền Môn, huyện Phong Điền</t>
  </si>
  <si>
    <t>Nhà số 03: Cơ sở Thôn 1 Kế Môn, xã Điền Môn, huyện Phong Điền</t>
  </si>
  <si>
    <t>Cơ sở 3 - Thôn Giáp Nam, xã Điền Lộc</t>
  </si>
  <si>
    <t>Giấy chứng nhận quyền sử dụng đất số 552561</t>
  </si>
  <si>
    <t>Cơ sở 4 - Thôn Tân Hội, xã Điền Lộc</t>
  </si>
  <si>
    <t>Giấy chứng nhận quyền sử dụng đất số 552563</t>
  </si>
  <si>
    <t>Cơ sở 5 - Thôn Mỹ Hoà, xã Điền Lộc</t>
  </si>
  <si>
    <t>Giấy chứng nhận quyền sử dụng đất số 552562</t>
  </si>
  <si>
    <t>Cơ sở 6 - Thôn Nhất Đông, xã Điền Lộc</t>
  </si>
  <si>
    <t>Giấy chứng nhận quyền sử dụng đất số 552790</t>
  </si>
  <si>
    <t>Cơ sở Thôn 1, xã Điền Hòa</t>
  </si>
  <si>
    <t>Giấy chứng nhận quyền sử dụng đất số T 02063</t>
  </si>
  <si>
    <t>Cơ sở Thôn 8, xã Điền Hòa</t>
  </si>
  <si>
    <t>Giấy chứng nhận quyền sử dụng đất số T 02066</t>
  </si>
  <si>
    <t>Cơ sở Thôn 11, xã Điền Hòa</t>
  </si>
  <si>
    <t>Giấy chứng nhận quyền sử dụng đất số T02061</t>
  </si>
  <si>
    <t>Cơ sở Thôn 5, xã Điền Hòa</t>
  </si>
  <si>
    <t>Cơ sở 2 - Thôn 1 Điền Hải, xã Điền Hải</t>
  </si>
  <si>
    <t>Cơ sở 3 - Thôn Hải Thành, xã Phong Hải</t>
  </si>
  <si>
    <t>Cở sở 2 - Thôn Hoà Bắc, xã Phong Mỹ</t>
  </si>
  <si>
    <t>Giấy chứng nhận quyền sử dụng đất số AP 552513</t>
  </si>
  <si>
    <t>Cơ sở 3 - Thôn Hạ Long, Xã Phong Mỹ</t>
  </si>
  <si>
    <t>Giấy chứng nhận quyền sử dụng đất số AP 552512</t>
  </si>
  <si>
    <t>Cơ sở 2 - Thôn Huỳnh Trúc, xã Phong Mỹ</t>
  </si>
  <si>
    <t>Giấy chứng nhận quyền sử dụng đất số 02294</t>
  </si>
  <si>
    <t>Cơ sở 3 - Thôn Hưng Thái, xã Phong Mỹ</t>
  </si>
  <si>
    <t>Giấy chứng nhận quyền sử dụng đất số 02453</t>
  </si>
  <si>
    <t>Cơ sở 2 - Thôn Phổ Lại, xã Phong Sơn</t>
  </si>
  <si>
    <t>Đã có Giấy chứng nhận quyền sử dụng đất</t>
  </si>
  <si>
    <t>Cơ sở 2 - Thôn Phe Tư, xã Phong Sơn</t>
  </si>
  <si>
    <t xml:space="preserve">Giấy chứng nhận quyền sử dụng đất số TT 02118 </t>
  </si>
  <si>
    <t>Cơ sở lẻ - Thôn Bồ Điền, xã Phong An</t>
  </si>
  <si>
    <t>Cơ sở 3 (cơ sở chính) - Thôn Sơn Tùng, xã Phong Hiền</t>
  </si>
  <si>
    <t>Cơ sở 2 - Thôn Cang Cư Nam, xã Phong Hòa</t>
  </si>
  <si>
    <t>Cơ sở 2 - Thôn Niêm, xã Phong Hòa</t>
  </si>
  <si>
    <t>Cơ sở 2 - Thôn Siêu Quần, xã Phong Bình</t>
  </si>
  <si>
    <t>Giấy chứng nhận quyền sử dụng đất số AP 552755</t>
  </si>
  <si>
    <t>Giấy chứng nhận quyền sử dụng đất (Thửa đất số 72; Tờ bản đồ số 39)</t>
  </si>
  <si>
    <t>Trung tâm Phát triển Quỹ đất huyện Phong Điền (Hiện đang quản lý các cơ sở nhà đất thuộc sở hữu nhà nước do tỉnh điều chuyển)</t>
  </si>
  <si>
    <t>Nhà số 02: Trụ sở làm việc Đội Thuế số 2 (cũ) Chi cục Thuế huyện Phong Điền - Xã Điền Hương, huyện Phong Điền</t>
  </si>
  <si>
    <t>Quyết định số 2038/QĐ-UBND ngày 11/10/2013 của Ủy ban nhân dân tỉnh Thừa Thiên Huế</t>
  </si>
  <si>
    <t>Nhà số 04: Trụ sở làm việc Đội Thuế số 6 (cũ) Chi cục Thuế huyện Phong Điền - Xã Phong Xuân, huyện Phong Điền</t>
  </si>
  <si>
    <t>Thôn Tân Mỹ, Xã Phong Mỹ</t>
  </si>
  <si>
    <t>Giấy chứng nhận quyền sử dụng đất</t>
  </si>
  <si>
    <t>Bản đồ thửa đất</t>
  </si>
  <si>
    <t>Cơ sở 5 - Thôn Xuân Phú, xã Phong Xuân</t>
  </si>
  <si>
    <t>Cơ sở 3 - Thôn Sơn Quả, xã Phong Sơn</t>
  </si>
  <si>
    <t>Cơ sở 4 - Thôn Hiền An, xã Phong Sơn</t>
  </si>
  <si>
    <t>Cơ sở 5 - Thôn Công Thành, xã Phong Sơn</t>
  </si>
  <si>
    <t>Cơ sở 3 - Thôn Hiền Sỹ, xã Phong Sơn</t>
  </si>
  <si>
    <t>Cơ sở 4 - Thôn Đông Dạ, xã Phong Sơn</t>
  </si>
  <si>
    <t>Cơ sở 2 - Thôn Đồng Lâm, xã Phong An</t>
  </si>
  <si>
    <t>Thôn Phò Ninh, xã Phong An</t>
  </si>
  <si>
    <t>Cơ sở Thượng An 3 - Thôn Thượng An, xã Phong An</t>
  </si>
  <si>
    <t>Cơ sở Xóm Bồ - Thôn Xóm Bồ, xã Phong An</t>
  </si>
  <si>
    <t>Cơ sở Thượng An 1 - thôn Thượng An, xã Phong An</t>
  </si>
  <si>
    <t>Cơ sở 2 thôn Lương Mai, xã Phong Chương</t>
  </si>
  <si>
    <t>Nhà số 04 - Thôn Kế Môn, xã Điền Môn</t>
  </si>
  <si>
    <t>Cơ sở 7 - Thôn Nhì Đông, xã Điền Lộc</t>
  </si>
  <si>
    <t>Giấy chứng nhận quyền sử dụng đất số 552564</t>
  </si>
  <si>
    <t>Cơ sở 4 - Thôn Hải Đông, xã Phong Hải</t>
  </si>
  <si>
    <t>Cơ sở Hải Nhuận - Thôn Hải Nhuận, xã Phong Hải</t>
  </si>
  <si>
    <t>Cơ sở 3 - Thôn Lộc Lợi, xã Phong Xuân</t>
  </si>
  <si>
    <t>Giấy chứng nhận quyền sử dụng đất số T 02435</t>
  </si>
  <si>
    <t>Cơ sở 3 - Thôn Đông An, xã Phong An</t>
  </si>
  <si>
    <t>Giấy chứng nhận quyền sử dụng đất số AP 551736</t>
  </si>
  <si>
    <t>Giấy chứng nhận quyền sử dụng đất số 552788</t>
  </si>
  <si>
    <t xml:space="preserve">Cở sở 2 - Tổ dân phố Vĩnh Nguyên, thị trấn Phong Điền </t>
  </si>
  <si>
    <t>Cơ sở 3 - Thôn Đức Phú, xã Phong Hòa</t>
  </si>
  <si>
    <t>Cơ sở Đại Phú - Thôn Đại Phú, xã Phong Chương</t>
  </si>
  <si>
    <t xml:space="preserve">Giấy chứng nhận quyền sử dụng đất số AP 552526 được Ủy ban nhân dân tỉnh cấp ngày 19/9/2009 </t>
  </si>
  <si>
    <t>Cơ sở 2 - Thôn Vĩnh Xương, xã Điền Môn</t>
  </si>
  <si>
    <t>Cơ sở 4 - Thôn Trung Thạnh, xã Phong Chương, huyện Phong Điền</t>
  </si>
  <si>
    <t>Phòng Tài chính- Kế hoạch</t>
  </si>
  <si>
    <t>Thị trấn Phong Điền</t>
  </si>
  <si>
    <t>Chưa cấp GCNQSDĐ</t>
  </si>
  <si>
    <t>Ủy ban nhân dân xã Điền Hòa</t>
  </si>
  <si>
    <t>Nhà văn hóa- thôn 2, xã Điền Hòa</t>
  </si>
  <si>
    <t>Nhà văn hóa- thôn 4, xã Điền Hòa</t>
  </si>
  <si>
    <t>Nhà văn hóa- thôn 6,  xã Điền Hòa</t>
  </si>
  <si>
    <t>Nhà sinh hoạt cộng đồng thôn Bàu</t>
  </si>
  <si>
    <t>Nhà sinh hoạt cộng đồng thôn Nhất Phong</t>
  </si>
  <si>
    <t>Nhà sinh hoạt cộng đồng thôn Mỹ Phú</t>
  </si>
  <si>
    <t>Nhà sinh hoạt cộng đồng thôn Chính An</t>
  </si>
  <si>
    <t>Nhà sinh hoạt cộng đồng thôn Trung Thạnh</t>
  </si>
  <si>
    <t>Nhà sinh hoạt cộng đồng thôn Đại Phú</t>
  </si>
  <si>
    <t>Nhà sinh hoạt cộng đồng thôn Lương Mai</t>
  </si>
  <si>
    <t>Nhà sinh hoạt cộng đồng thôn Phú Lộc</t>
  </si>
  <si>
    <t>Nhà sinh hoạt cộng đồng thôn Triều Quý</t>
  </si>
  <si>
    <t>Nhà sinh hoạt cộng đồng thôn Rú Hóp</t>
  </si>
  <si>
    <t>Nhà sinh hoạt cộng đồng thôn Đông Trung Tây Hồ</t>
  </si>
  <si>
    <t>Nhà sinh hoạt cộng đồng thôn Tây Phú Phò Trạch</t>
  </si>
  <si>
    <t>Chưa cấp giấy CNQDSĐ</t>
  </si>
  <si>
    <t>Nhà công vụ Trường TH Hòa Mỹ</t>
  </si>
  <si>
    <t>Nhà công vụ Trường TH Tân Mỹ</t>
  </si>
  <si>
    <t>Đã cấp giấy CNQSDĐ</t>
  </si>
  <si>
    <t>Nhà sinh hoạt cộng đồng thôn An Thôn</t>
  </si>
  <si>
    <t>Nhà sinh hoạt cộng đồng thôn Đông Lái</t>
  </si>
  <si>
    <t>Nhà sinh hoạt cộng đồng thôn Trạch Hữu</t>
  </si>
  <si>
    <t>Nhà sinh hoạt cộng đồng thôn Phú Xuân</t>
  </si>
  <si>
    <t>Chưa cấp giấy CNQSDĐ</t>
  </si>
  <si>
    <t>Nhà trực lực lượng bảo vệ dân phố</t>
  </si>
  <si>
    <t>Nhà sinh hoạt cộng đồng thôn Phường Hóp, xã Phong An</t>
  </si>
  <si>
    <t>Thôn Nhì Tây, xã Điền Lộc</t>
  </si>
  <si>
    <t>Chưa có GCNQSDĐ</t>
  </si>
  <si>
    <t>Thôn Vinh Phú</t>
  </si>
  <si>
    <t>Có GCNQSDĐ</t>
  </si>
  <si>
    <t>Trạm y tế xã Điền Môn</t>
  </si>
  <si>
    <t>Giá trị quyền sử dụng đất</t>
  </si>
  <si>
    <t>Nhà số 04: Trung tâm học tập cộng đồng - Thôn Trung Đồng (Giáp Tây), xã Điền Hương, huyện Phong Điền</t>
  </si>
  <si>
    <t xml:space="preserve"> PHƯƠNG ÁN SẮP XẾP LẠI, XỬ LÝ CÁC CƠ SỞ NHÀ ĐẤT THUỘC SỞ HỮU NHÀ NƯỚC TRÊN ĐỊA BÀN TỈNH THỪA THIÊN HUẾ</t>
  </si>
  <si>
    <t>Đơn vị</t>
  </si>
  <si>
    <t xml:space="preserve">Hồ sơ pháp lý </t>
  </si>
  <si>
    <t>Số Lượng</t>
  </si>
  <si>
    <r>
      <t>Diện tích (m</t>
    </r>
    <r>
      <rPr>
        <b/>
        <vertAlign val="superscript"/>
        <sz val="14"/>
        <color theme="1"/>
        <rFont val="Times New Roman"/>
        <family val="1"/>
      </rPr>
      <t>2</t>
    </r>
    <r>
      <rPr>
        <b/>
        <sz val="14"/>
        <color theme="1"/>
        <rFont val="Times New Roman"/>
        <family val="1"/>
      </rPr>
      <t>)</t>
    </r>
  </si>
  <si>
    <t xml:space="preserve">Đất </t>
  </si>
  <si>
    <t xml:space="preserve">Nhà </t>
  </si>
  <si>
    <t>Diện tích đất</t>
  </si>
  <si>
    <t>Giá trị (đồng)</t>
  </si>
  <si>
    <t>Diện tích xây dựng nhà</t>
  </si>
  <si>
    <t>Diện tích sàn sử dụng nhà</t>
  </si>
  <si>
    <t>ĐƠN VỊ: UBND HUYỆN  PHONG ĐIỀN- PHƯƠNG ÁN SẮP XẾP: GIỮ LẠI TIẾP TỤC SỬ DỤNG</t>
  </si>
  <si>
    <t>ĐƠN VỊ: UBND HUYỆN  PHONG ĐIỀN- PHƯƠNG ÁN SẮP XẾP: CHUYỂN GIAO VỀ ĐỊA PHƯƠNG QUẢN LÝ, XỬ LÝ</t>
  </si>
  <si>
    <t>ĐƠN VỊ: UBND HUYỆN  PHONG ĐIỀN- PHƯƠNG ÁN SẮP XẾP: ĐIỀU CHUYỂN</t>
  </si>
  <si>
    <t xml:space="preserve">KHỐI CƠ QUAN HÀNH CHÍNH </t>
  </si>
  <si>
    <t>CƠ QUAN HÀNH CHÍNH CẤP XÃ</t>
  </si>
  <si>
    <t>KHỐI ĐOÀN THỂ- TỔ CHỨC HỘI</t>
  </si>
  <si>
    <t>KHỐI SỰ NGHIỆP CÔNG LẬP</t>
  </si>
  <si>
    <t>Bán</t>
  </si>
  <si>
    <t>Giữ lại tiếp tục sử dụng</t>
  </si>
  <si>
    <t>CỘNG</t>
  </si>
  <si>
    <t>Loại khỏi PASX</t>
  </si>
  <si>
    <t>V</t>
  </si>
  <si>
    <t>Số TT</t>
  </si>
  <si>
    <t>Chuyển giao ĐP QLXL</t>
  </si>
  <si>
    <t>Trung tâm dịch vụ Nông nghiệp  (Trạm chăn nuôi và thú ý)</t>
  </si>
  <si>
    <t>Nhà văn hóa thôn</t>
  </si>
  <si>
    <t>Trụ sở các đoàn thể UBND thị trấn</t>
  </si>
  <si>
    <t xml:space="preserve">Nhà sinh hoạt cộng đồng </t>
  </si>
  <si>
    <t>Trạm y tế xã Điền Hòa (cũ)</t>
  </si>
  <si>
    <t>Hội trường -Ủy ban nhân dân xã Phong Hải</t>
  </si>
  <si>
    <r>
      <t>Diện tích (m</t>
    </r>
    <r>
      <rPr>
        <b/>
        <vertAlign val="superscript"/>
        <sz val="14"/>
        <rFont val="Times New Roman"/>
        <family val="1"/>
      </rPr>
      <t>2</t>
    </r>
    <r>
      <rPr>
        <b/>
        <sz val="14"/>
        <rFont val="Times New Roman"/>
        <family val="1"/>
      </rPr>
      <t>)</t>
    </r>
  </si>
  <si>
    <t xml:space="preserve">TỔNG HỢP PHƯƠNG ÁN SẮP XẾP LẠI, XỬ LÝ CÁC CƠ SỞ NHÀ ĐẤT </t>
  </si>
  <si>
    <t>PHỤ LỤC 9</t>
  </si>
  <si>
    <t>ĐƠN VỊ: UBND HUYỆN  PHONG ĐIỀN</t>
  </si>
  <si>
    <t>PHỤ LỤC 9B</t>
  </si>
  <si>
    <t>PHỤ LỤC 9A</t>
  </si>
  <si>
    <t>PHỤ LỤC 9C</t>
  </si>
  <si>
    <t>PHỤ LỤC 9D</t>
  </si>
  <si>
    <t>(Kèm theo Quyết định số              /QĐ-UBND ngày       /         /2022 của Chur tịch Ủy ban nhân dân tỉnh Thừa Thiên Huế)</t>
  </si>
  <si>
    <t>(Kèm theo Quyết định số              /QĐ-UBND ngày       /         /2022 của Chủ tịch Ủy ban nhân dân tỉnh Thừa Thiên Huế)</t>
  </si>
</sst>
</file>

<file path=xl/styles.xml><?xml version="1.0" encoding="utf-8"?>
<styleSheet xmlns="http://schemas.openxmlformats.org/spreadsheetml/2006/main">
  <numFmts count="7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[$-1042A]#,##0;\(#,##0\);&quot;&quot;"/>
    <numFmt numFmtId="167" formatCode="_-* #,##0.0\ _₫_-;\-* #,##0.0\ _₫_-;_-* &quot;-&quot;??\ _₫_-;_-@_-"/>
    <numFmt numFmtId="168" formatCode="#,##0;[Red]#,##0"/>
  </numFmts>
  <fonts count="20">
    <font>
      <sz val="11"/>
      <color theme="1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sz val="14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4"/>
      <name val="Times New Roman"/>
      <family val="1"/>
    </font>
    <font>
      <b/>
      <sz val="14"/>
      <color theme="1"/>
      <name val="Times New Roman"/>
      <family val="1"/>
    </font>
    <font>
      <b/>
      <vertAlign val="superscript"/>
      <sz val="14"/>
      <color theme="1"/>
      <name val="Times New Roman"/>
      <family val="1"/>
    </font>
    <font>
      <sz val="14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  <charset val="163"/>
    </font>
    <font>
      <b/>
      <i/>
      <sz val="14"/>
      <name val="Times New Roman"/>
      <family val="1"/>
    </font>
    <font>
      <sz val="14"/>
      <name val="Times New Roman"/>
      <family val="1"/>
      <charset val="163"/>
    </font>
    <font>
      <b/>
      <vertAlign val="superscript"/>
      <sz val="14"/>
      <name val="Times New Roman"/>
      <family val="1"/>
    </font>
    <font>
      <sz val="14"/>
      <name val="&quot;Times New Roman&quot;"/>
    </font>
    <font>
      <i/>
      <sz val="12"/>
      <name val="Times New Roman"/>
      <family val="1"/>
    </font>
    <font>
      <i/>
      <sz val="13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9"/>
        <bgColor indexed="13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2" fillId="0" borderId="0"/>
  </cellStyleXfs>
  <cellXfs count="321">
    <xf numFmtId="0" fontId="0" fillId="0" borderId="0" xfId="0"/>
    <xf numFmtId="0" fontId="4" fillId="2" borderId="0" xfId="0" applyFont="1" applyFill="1" applyAlignment="1">
      <alignment vertical="center" wrapText="1"/>
    </xf>
    <xf numFmtId="0" fontId="3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6" fillId="2" borderId="0" xfId="0" applyFont="1" applyFill="1" applyAlignment="1">
      <alignment vertical="center" wrapText="1"/>
    </xf>
    <xf numFmtId="165" fontId="4" fillId="2" borderId="0" xfId="0" applyNumberFormat="1" applyFont="1" applyFill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3" fillId="5" borderId="0" xfId="0" applyFont="1" applyFill="1" applyBorder="1"/>
    <xf numFmtId="1" fontId="3" fillId="5" borderId="0" xfId="0" applyNumberFormat="1" applyFont="1" applyFill="1" applyBorder="1"/>
    <xf numFmtId="4" fontId="3" fillId="5" borderId="0" xfId="0" applyNumberFormat="1" applyFont="1" applyFill="1" applyBorder="1"/>
    <xf numFmtId="0" fontId="5" fillId="2" borderId="1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left" wrapText="1"/>
      <protection locked="0"/>
    </xf>
    <xf numFmtId="4" fontId="3" fillId="2" borderId="1" xfId="2" applyNumberFormat="1" applyFont="1" applyFill="1" applyBorder="1" applyAlignment="1" applyProtection="1">
      <alignment horizontal="right" wrapText="1"/>
      <protection locked="0"/>
    </xf>
    <xf numFmtId="4" fontId="3" fillId="2" borderId="1" xfId="0" applyNumberFormat="1" applyFont="1" applyFill="1" applyBorder="1" applyAlignment="1" applyProtection="1">
      <alignment horizontal="right" wrapText="1"/>
      <protection locked="0"/>
    </xf>
    <xf numFmtId="4" fontId="3" fillId="2" borderId="1" xfId="0" applyNumberFormat="1" applyFont="1" applyFill="1" applyBorder="1" applyAlignment="1">
      <alignment horizontal="right" vertical="center" wrapText="1"/>
    </xf>
    <xf numFmtId="4" fontId="3" fillId="2" borderId="1" xfId="1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vertical="center" wrapText="1"/>
    </xf>
    <xf numFmtId="4" fontId="3" fillId="5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 applyProtection="1">
      <alignment horizontal="left" vertical="center" wrapText="1"/>
      <protection locked="0"/>
    </xf>
    <xf numFmtId="0" fontId="3" fillId="2" borderId="1" xfId="0" applyFont="1" applyFill="1" applyBorder="1" applyAlignment="1" applyProtection="1">
      <alignment horizontal="center" vertical="center" wrapText="1"/>
      <protection locked="0"/>
    </xf>
    <xf numFmtId="4" fontId="3" fillId="2" borderId="1" xfId="0" applyNumberFormat="1" applyFont="1" applyFill="1" applyBorder="1" applyAlignment="1" applyProtection="1">
      <alignment horizontal="right" vertical="center" wrapText="1"/>
      <protection locked="0"/>
    </xf>
    <xf numFmtId="4" fontId="3" fillId="2" borderId="1" xfId="0" applyNumberFormat="1" applyFont="1" applyFill="1" applyBorder="1" applyAlignment="1">
      <alignment horizontal="right" wrapText="1"/>
    </xf>
    <xf numFmtId="4" fontId="3" fillId="2" borderId="1" xfId="1" applyNumberFormat="1" applyFont="1" applyFill="1" applyBorder="1" applyAlignment="1">
      <alignment horizontal="right" wrapText="1"/>
    </xf>
    <xf numFmtId="3" fontId="3" fillId="2" borderId="1" xfId="0" applyNumberFormat="1" applyFont="1" applyFill="1" applyBorder="1" applyAlignment="1">
      <alignment wrapText="1"/>
    </xf>
    <xf numFmtId="3" fontId="3" fillId="2" borderId="1" xfId="0" applyNumberFormat="1" applyFont="1" applyFill="1" applyBorder="1" applyAlignment="1" applyProtection="1">
      <alignment horizontal="left" vertical="center" wrapText="1"/>
      <protection locked="0"/>
    </xf>
    <xf numFmtId="4" fontId="3" fillId="2" borderId="1" xfId="0" applyNumberFormat="1" applyFont="1" applyFill="1" applyBorder="1" applyAlignment="1" applyProtection="1">
      <alignment horizontal="right" vertical="center" wrapText="1" readingOrder="1"/>
      <protection locked="0"/>
    </xf>
    <xf numFmtId="4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 applyProtection="1">
      <alignment horizontal="left" vertical="center" wrapText="1" readingOrder="1"/>
      <protection locked="0"/>
    </xf>
    <xf numFmtId="0" fontId="13" fillId="2" borderId="1" xfId="0" quotePrefix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8" fillId="2" borderId="1" xfId="1" applyNumberFormat="1" applyFont="1" applyFill="1" applyBorder="1" applyAlignment="1">
      <alignment horizontal="right" vertical="center" wrapText="1"/>
    </xf>
    <xf numFmtId="4" fontId="8" fillId="2" borderId="1" xfId="0" applyNumberFormat="1" applyFont="1" applyFill="1" applyBorder="1" applyAlignment="1">
      <alignment horizontal="right" vertical="center" wrapText="1"/>
    </xf>
    <xf numFmtId="4" fontId="3" fillId="4" borderId="1" xfId="0" applyNumberFormat="1" applyFont="1" applyFill="1" applyBorder="1" applyAlignment="1">
      <alignment horizontal="right" vertical="center" wrapText="1"/>
    </xf>
    <xf numFmtId="4" fontId="3" fillId="3" borderId="1" xfId="0" applyNumberFormat="1" applyFont="1" applyFill="1" applyBorder="1" applyAlignment="1">
      <alignment horizontal="right" vertical="center" wrapText="1"/>
    </xf>
    <xf numFmtId="166" fontId="3" fillId="2" borderId="1" xfId="0" applyNumberFormat="1" applyFont="1" applyFill="1" applyBorder="1" applyAlignment="1" applyProtection="1">
      <alignment horizontal="left" vertical="center" wrapText="1" readingOrder="1"/>
      <protection locked="0"/>
    </xf>
    <xf numFmtId="0" fontId="14" fillId="2" borderId="1" xfId="0" quotePrefix="1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center" vertical="center" wrapText="1"/>
    </xf>
    <xf numFmtId="4" fontId="14" fillId="2" borderId="1" xfId="1" applyNumberFormat="1" applyFont="1" applyFill="1" applyBorder="1" applyAlignment="1">
      <alignment horizontal="right" vertical="center" wrapText="1"/>
    </xf>
    <xf numFmtId="4" fontId="3" fillId="2" borderId="1" xfId="1" quotePrefix="1" applyNumberFormat="1" applyFont="1" applyFill="1" applyBorder="1" applyAlignment="1">
      <alignment horizontal="right" vertical="center" wrapText="1"/>
    </xf>
    <xf numFmtId="164" fontId="3" fillId="2" borderId="1" xfId="1" applyNumberFormat="1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wrapText="1"/>
    </xf>
    <xf numFmtId="3" fontId="3" fillId="2" borderId="1" xfId="0" applyNumberFormat="1" applyFont="1" applyFill="1" applyBorder="1" applyAlignment="1">
      <alignment horizontal="left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5" fillId="2" borderId="1" xfId="1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 wrapText="1"/>
    </xf>
    <xf numFmtId="165" fontId="5" fillId="2" borderId="1" xfId="0" applyNumberFormat="1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3" fontId="5" fillId="2" borderId="1" xfId="0" applyNumberFormat="1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4" fontId="3" fillId="2" borderId="1" xfId="2" applyNumberFormat="1" applyFont="1" applyFill="1" applyBorder="1" applyAlignment="1">
      <alignment horizontal="right" vertical="center"/>
    </xf>
    <xf numFmtId="3" fontId="3" fillId="2" borderId="1" xfId="2" applyNumberFormat="1" applyFont="1" applyFill="1" applyBorder="1" applyAlignment="1">
      <alignment horizontal="right" vertical="center"/>
    </xf>
    <xf numFmtId="3" fontId="3" fillId="2" borderId="1" xfId="0" applyNumberFormat="1" applyFont="1" applyFill="1" applyBorder="1" applyAlignment="1">
      <alignment horizontal="right" vertical="center" wrapText="1"/>
    </xf>
    <xf numFmtId="3" fontId="3" fillId="2" borderId="1" xfId="1" applyNumberFormat="1" applyFont="1" applyFill="1" applyBorder="1" applyAlignment="1">
      <alignment horizontal="right" vertical="center" wrapText="1"/>
    </xf>
    <xf numFmtId="4" fontId="3" fillId="2" borderId="1" xfId="2" applyNumberFormat="1" applyFont="1" applyFill="1" applyBorder="1" applyAlignment="1" applyProtection="1">
      <alignment horizontal="right" vertical="center" wrapText="1"/>
      <protection locked="0"/>
    </xf>
    <xf numFmtId="3" fontId="3" fillId="2" borderId="1" xfId="2" applyNumberFormat="1" applyFont="1" applyFill="1" applyBorder="1" applyAlignment="1" applyProtection="1">
      <alignment horizontal="right" vertical="center" wrapText="1"/>
      <protection locked="0"/>
    </xf>
    <xf numFmtId="3" fontId="3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3" fillId="5" borderId="0" xfId="0" applyFont="1" applyFill="1" applyAlignment="1">
      <alignment vertical="center" wrapText="1"/>
    </xf>
    <xf numFmtId="0" fontId="5" fillId="2" borderId="1" xfId="0" quotePrefix="1" applyFont="1" applyFill="1" applyBorder="1" applyAlignment="1">
      <alignment vertical="center" wrapText="1"/>
    </xf>
    <xf numFmtId="3" fontId="8" fillId="2" borderId="1" xfId="1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vertical="center"/>
    </xf>
    <xf numFmtId="0" fontId="3" fillId="5" borderId="1" xfId="0" applyFont="1" applyFill="1" applyBorder="1" applyAlignment="1">
      <alignment horizontal="left" vertical="center" wrapText="1"/>
    </xf>
    <xf numFmtId="4" fontId="3" fillId="5" borderId="1" xfId="1" applyNumberFormat="1" applyFont="1" applyFill="1" applyBorder="1" applyAlignment="1">
      <alignment horizontal="right" vertical="center" wrapText="1"/>
    </xf>
    <xf numFmtId="3" fontId="3" fillId="5" borderId="1" xfId="1" applyNumberFormat="1" applyFont="1" applyFill="1" applyBorder="1" applyAlignment="1">
      <alignment horizontal="right" vertical="center" wrapText="1"/>
    </xf>
    <xf numFmtId="4" fontId="3" fillId="5" borderId="1" xfId="0" applyNumberFormat="1" applyFont="1" applyFill="1" applyBorder="1" applyAlignment="1">
      <alignment horizontal="right" vertical="center"/>
    </xf>
    <xf numFmtId="3" fontId="3" fillId="5" borderId="1" xfId="0" applyNumberFormat="1" applyFont="1" applyFill="1" applyBorder="1" applyAlignment="1">
      <alignment horizontal="right" vertical="center"/>
    </xf>
    <xf numFmtId="0" fontId="3" fillId="5" borderId="1" xfId="0" applyFont="1" applyFill="1" applyBorder="1" applyAlignment="1" applyProtection="1">
      <alignment horizontal="left" vertical="center" wrapText="1" readingOrder="1"/>
      <protection locked="0"/>
    </xf>
    <xf numFmtId="166" fontId="3" fillId="2" borderId="1" xfId="0" applyNumberFormat="1" applyFont="1" applyFill="1" applyBorder="1" applyAlignment="1" applyProtection="1">
      <alignment horizontal="left" vertical="center" wrapText="1"/>
      <protection locked="0"/>
    </xf>
    <xf numFmtId="3" fontId="5" fillId="2" borderId="1" xfId="1" applyNumberFormat="1" applyFont="1" applyFill="1" applyBorder="1" applyAlignment="1">
      <alignment horizontal="right" vertical="center" wrapText="1"/>
    </xf>
    <xf numFmtId="0" fontId="3" fillId="5" borderId="1" xfId="0" applyFont="1" applyFill="1" applyBorder="1" applyAlignment="1">
      <alignment vertical="center" wrapText="1"/>
    </xf>
    <xf numFmtId="0" fontId="3" fillId="5" borderId="1" xfId="0" applyFont="1" applyFill="1" applyBorder="1" applyAlignment="1" applyProtection="1">
      <alignment horizontal="left" vertical="center" wrapText="1"/>
      <protection locked="0"/>
    </xf>
    <xf numFmtId="166" fontId="3" fillId="5" borderId="1" xfId="0" applyNumberFormat="1" applyFont="1" applyFill="1" applyBorder="1" applyAlignment="1" applyProtection="1">
      <alignment horizontal="left" vertical="center" wrapText="1" readingOrder="1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4" fontId="3" fillId="5" borderId="1" xfId="0" applyNumberFormat="1" applyFont="1" applyFill="1" applyBorder="1" applyAlignment="1" applyProtection="1">
      <alignment horizontal="right" vertical="center" wrapText="1" readingOrder="1"/>
      <protection locked="0"/>
    </xf>
    <xf numFmtId="3" fontId="3" fillId="5" borderId="1" xfId="0" applyNumberFormat="1" applyFont="1" applyFill="1" applyBorder="1" applyAlignment="1" applyProtection="1">
      <alignment horizontal="right" vertical="center" wrapText="1" readingOrder="1"/>
      <protection locked="0"/>
    </xf>
    <xf numFmtId="3" fontId="3" fillId="5" borderId="1" xfId="0" applyNumberFormat="1" applyFont="1" applyFill="1" applyBorder="1" applyAlignment="1">
      <alignment horizontal="center" vertical="center" wrapText="1"/>
    </xf>
    <xf numFmtId="164" fontId="3" fillId="5" borderId="1" xfId="1" applyNumberFormat="1" applyFont="1" applyFill="1" applyBorder="1" applyAlignment="1">
      <alignment vertical="center" wrapText="1"/>
    </xf>
    <xf numFmtId="166" fontId="3" fillId="5" borderId="1" xfId="0" applyNumberFormat="1" applyFont="1" applyFill="1" applyBorder="1" applyAlignment="1" applyProtection="1">
      <alignment horizontal="center" vertical="center" wrapText="1" readingOrder="1"/>
      <protection locked="0"/>
    </xf>
    <xf numFmtId="3" fontId="3" fillId="5" borderId="1" xfId="0" applyNumberFormat="1" applyFont="1" applyFill="1" applyBorder="1" applyAlignment="1">
      <alignment horizontal="right" vertical="center" wrapText="1"/>
    </xf>
    <xf numFmtId="4" fontId="3" fillId="5" borderId="1" xfId="0" applyNumberFormat="1" applyFont="1" applyFill="1" applyBorder="1" applyAlignment="1" applyProtection="1">
      <alignment horizontal="right" vertical="center" wrapText="1"/>
      <protection locked="0"/>
    </xf>
    <xf numFmtId="3" fontId="3" fillId="5" borderId="1" xfId="0" applyNumberFormat="1" applyFont="1" applyFill="1" applyBorder="1" applyAlignment="1" applyProtection="1">
      <alignment horizontal="right" vertical="center" wrapText="1"/>
      <protection locked="0"/>
    </xf>
    <xf numFmtId="3" fontId="3" fillId="5" borderId="1" xfId="0" applyNumberFormat="1" applyFont="1" applyFill="1" applyBorder="1" applyAlignment="1">
      <alignment horizontal="left" vertical="center" wrapText="1"/>
    </xf>
    <xf numFmtId="3" fontId="14" fillId="2" borderId="1" xfId="1" applyNumberFormat="1" applyFont="1" applyFill="1" applyBorder="1" applyAlignment="1">
      <alignment horizontal="right" vertical="center" wrapText="1"/>
    </xf>
    <xf numFmtId="4" fontId="3" fillId="5" borderId="1" xfId="1" quotePrefix="1" applyNumberFormat="1" applyFont="1" applyFill="1" applyBorder="1" applyAlignment="1">
      <alignment horizontal="right" vertical="center" wrapText="1"/>
    </xf>
    <xf numFmtId="3" fontId="3" fillId="5" borderId="1" xfId="1" quotePrefix="1" applyNumberFormat="1" applyFont="1" applyFill="1" applyBorder="1" applyAlignment="1">
      <alignment horizontal="right" vertical="center" wrapText="1"/>
    </xf>
    <xf numFmtId="0" fontId="3" fillId="0" borderId="0" xfId="0" applyFont="1" applyFill="1" applyAlignment="1">
      <alignment vertical="center" wrapText="1"/>
    </xf>
    <xf numFmtId="0" fontId="3" fillId="5" borderId="1" xfId="0" applyFont="1" applyFill="1" applyBorder="1" applyAlignment="1">
      <alignment wrapText="1"/>
    </xf>
    <xf numFmtId="0" fontId="3" fillId="5" borderId="1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horizontal="left" vertical="center" wrapText="1"/>
      <protection locked="0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 wrapText="1"/>
    </xf>
    <xf numFmtId="4" fontId="3" fillId="0" borderId="2" xfId="1" applyNumberFormat="1" applyFont="1" applyFill="1" applyBorder="1" applyAlignment="1">
      <alignment horizontal="right" vertical="center" wrapText="1"/>
    </xf>
    <xf numFmtId="3" fontId="3" fillId="0" borderId="2" xfId="1" applyNumberFormat="1" applyFont="1" applyFill="1" applyBorder="1" applyAlignment="1">
      <alignment horizontal="right" vertical="center" wrapText="1"/>
    </xf>
    <xf numFmtId="4" fontId="3" fillId="0" borderId="2" xfId="0" applyNumberFormat="1" applyFont="1" applyFill="1" applyBorder="1" applyAlignment="1">
      <alignment horizontal="right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left" vertical="center" wrapText="1"/>
    </xf>
    <xf numFmtId="165" fontId="3" fillId="2" borderId="0" xfId="0" applyNumberFormat="1" applyFont="1" applyFill="1" applyAlignment="1">
      <alignment vertical="center" wrapText="1"/>
    </xf>
    <xf numFmtId="0" fontId="3" fillId="5" borderId="1" xfId="0" applyFont="1" applyFill="1" applyBorder="1"/>
    <xf numFmtId="165" fontId="5" fillId="2" borderId="1" xfId="0" applyNumberFormat="1" applyFont="1" applyFill="1" applyBorder="1" applyAlignment="1">
      <alignment horizontal="center" vertical="center" wrapText="1"/>
    </xf>
    <xf numFmtId="0" fontId="5" fillId="5" borderId="0" xfId="0" applyFont="1" applyFill="1" applyBorder="1"/>
    <xf numFmtId="1" fontId="8" fillId="5" borderId="1" xfId="0" applyNumberFormat="1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3" fontId="3" fillId="5" borderId="1" xfId="0" applyNumberFormat="1" applyFont="1" applyFill="1" applyBorder="1" applyAlignment="1">
      <alignment vertical="center"/>
    </xf>
    <xf numFmtId="3" fontId="3" fillId="5" borderId="1" xfId="0" applyNumberFormat="1" applyFont="1" applyFill="1" applyBorder="1" applyAlignment="1">
      <alignment vertical="center" wrapText="1"/>
    </xf>
    <xf numFmtId="0" fontId="3" fillId="5" borderId="1" xfId="0" applyFont="1" applyFill="1" applyBorder="1" applyAlignment="1">
      <alignment vertical="center"/>
    </xf>
    <xf numFmtId="4" fontId="3" fillId="5" borderId="1" xfId="1" applyNumberFormat="1" applyFont="1" applyFill="1" applyBorder="1" applyAlignment="1">
      <alignment vertical="center" wrapText="1"/>
    </xf>
    <xf numFmtId="4" fontId="3" fillId="5" borderId="1" xfId="0" applyNumberFormat="1" applyFont="1" applyFill="1" applyBorder="1" applyAlignment="1">
      <alignment vertical="center"/>
    </xf>
    <xf numFmtId="166" fontId="3" fillId="5" borderId="1" xfId="0" quotePrefix="1" applyNumberFormat="1" applyFont="1" applyFill="1" applyBorder="1" applyAlignment="1" applyProtection="1">
      <alignment horizontal="center" vertical="center" wrapText="1" readingOrder="1"/>
      <protection locked="0"/>
    </xf>
    <xf numFmtId="166" fontId="3" fillId="5" borderId="1" xfId="0" applyNumberFormat="1" applyFont="1" applyFill="1" applyBorder="1" applyAlignment="1" applyProtection="1">
      <alignment vertical="center" wrapText="1" readingOrder="1"/>
      <protection locked="0"/>
    </xf>
    <xf numFmtId="168" fontId="3" fillId="5" borderId="1" xfId="0" applyNumberFormat="1" applyFont="1" applyFill="1" applyBorder="1" applyAlignment="1">
      <alignment horizontal="right" vertical="center"/>
    </xf>
    <xf numFmtId="0" fontId="3" fillId="5" borderId="0" xfId="0" applyFont="1" applyFill="1" applyBorder="1" applyAlignment="1">
      <alignment horizontal="center" vertical="center"/>
    </xf>
    <xf numFmtId="166" fontId="5" fillId="5" borderId="1" xfId="0" applyNumberFormat="1" applyFont="1" applyFill="1" applyBorder="1" applyAlignment="1" applyProtection="1">
      <alignment horizontal="center" vertical="center" wrapText="1" readingOrder="1"/>
      <protection locked="0"/>
    </xf>
    <xf numFmtId="4" fontId="5" fillId="5" borderId="1" xfId="1" applyNumberFormat="1" applyFont="1" applyFill="1" applyBorder="1" applyAlignment="1">
      <alignment horizontal="right" vertical="center" wrapText="1"/>
    </xf>
    <xf numFmtId="168" fontId="5" fillId="5" borderId="1" xfId="1" applyNumberFormat="1" applyFont="1" applyFill="1" applyBorder="1" applyAlignment="1">
      <alignment horizontal="right" vertical="center" wrapText="1"/>
    </xf>
    <xf numFmtId="164" fontId="5" fillId="5" borderId="1" xfId="1" applyNumberFormat="1" applyFont="1" applyFill="1" applyBorder="1" applyAlignment="1">
      <alignment horizontal="center" vertical="center" wrapText="1"/>
    </xf>
    <xf numFmtId="4" fontId="3" fillId="5" borderId="1" xfId="0" applyNumberFormat="1" applyFont="1" applyFill="1" applyBorder="1" applyAlignment="1">
      <alignment horizontal="left" vertical="center" wrapText="1"/>
    </xf>
    <xf numFmtId="168" fontId="3" fillId="5" borderId="1" xfId="0" applyNumberFormat="1" applyFont="1" applyFill="1" applyBorder="1" applyAlignment="1" applyProtection="1">
      <alignment horizontal="right" vertical="center" wrapText="1" readingOrder="1"/>
      <protection locked="0"/>
    </xf>
    <xf numFmtId="168" fontId="3" fillId="5" borderId="1" xfId="1" applyNumberFormat="1" applyFont="1" applyFill="1" applyBorder="1" applyAlignment="1">
      <alignment horizontal="right" vertical="center" wrapText="1"/>
    </xf>
    <xf numFmtId="1" fontId="5" fillId="5" borderId="1" xfId="0" applyNumberFormat="1" applyFont="1" applyFill="1" applyBorder="1" applyAlignment="1">
      <alignment horizontal="center"/>
    </xf>
    <xf numFmtId="0" fontId="5" fillId="5" borderId="1" xfId="0" applyFont="1" applyFill="1" applyBorder="1"/>
    <xf numFmtId="0" fontId="5" fillId="5" borderId="1" xfId="0" applyFont="1" applyFill="1" applyBorder="1" applyAlignment="1">
      <alignment horizontal="left"/>
    </xf>
    <xf numFmtId="4" fontId="5" fillId="5" borderId="1" xfId="0" applyNumberFormat="1" applyFont="1" applyFill="1" applyBorder="1"/>
    <xf numFmtId="168" fontId="5" fillId="5" borderId="1" xfId="0" applyNumberFormat="1" applyFont="1" applyFill="1" applyBorder="1"/>
    <xf numFmtId="0" fontId="5" fillId="5" borderId="1" xfId="0" applyFont="1" applyFill="1" applyBorder="1" applyAlignment="1">
      <alignment horizontal="center"/>
    </xf>
    <xf numFmtId="1" fontId="3" fillId="5" borderId="1" xfId="0" applyNumberFormat="1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/>
    </xf>
    <xf numFmtId="4" fontId="3" fillId="5" borderId="1" xfId="0" applyNumberFormat="1" applyFont="1" applyFill="1" applyBorder="1" applyAlignment="1">
      <alignment horizontal="center" vertical="center" wrapText="1"/>
    </xf>
    <xf numFmtId="4" fontId="3" fillId="5" borderId="1" xfId="1" applyNumberFormat="1" applyFont="1" applyFill="1" applyBorder="1" applyAlignment="1">
      <alignment horizontal="center" vertical="center" wrapText="1"/>
    </xf>
    <xf numFmtId="168" fontId="3" fillId="5" borderId="1" xfId="0" applyNumberFormat="1" applyFont="1" applyFill="1" applyBorder="1" applyAlignment="1">
      <alignment horizontal="right" vertical="center" wrapText="1"/>
    </xf>
    <xf numFmtId="168" fontId="5" fillId="5" borderId="1" xfId="0" applyNumberFormat="1" applyFont="1" applyFill="1" applyBorder="1" applyAlignment="1">
      <alignment horizontal="right"/>
    </xf>
    <xf numFmtId="1" fontId="3" fillId="5" borderId="1" xfId="0" applyNumberFormat="1" applyFont="1" applyFill="1" applyBorder="1"/>
    <xf numFmtId="4" fontId="5" fillId="2" borderId="1" xfId="0" applyNumberFormat="1" applyFont="1" applyFill="1" applyBorder="1" applyAlignment="1">
      <alignment horizontal="right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3" fillId="2" borderId="2" xfId="0" applyNumberFormat="1" applyFont="1" applyFill="1" applyBorder="1" applyAlignment="1">
      <alignment horizontal="right" vertical="center" wrapText="1"/>
    </xf>
    <xf numFmtId="4" fontId="3" fillId="2" borderId="4" xfId="0" applyNumberFormat="1" applyFont="1" applyFill="1" applyBorder="1" applyAlignment="1">
      <alignment horizontal="right" vertical="center" wrapText="1"/>
    </xf>
    <xf numFmtId="4" fontId="3" fillId="2" borderId="5" xfId="0" applyNumberFormat="1" applyFont="1" applyFill="1" applyBorder="1" applyAlignment="1">
      <alignment horizontal="right" vertical="center" wrapText="1"/>
    </xf>
    <xf numFmtId="4" fontId="3" fillId="2" borderId="2" xfId="0" applyNumberFormat="1" applyFont="1" applyFill="1" applyBorder="1" applyAlignment="1" applyProtection="1">
      <alignment horizontal="right" vertical="center" wrapText="1" readingOrder="1"/>
      <protection locked="0"/>
    </xf>
    <xf numFmtId="4" fontId="3" fillId="2" borderId="5" xfId="0" applyNumberFormat="1" applyFont="1" applyFill="1" applyBorder="1" applyAlignment="1" applyProtection="1">
      <alignment horizontal="right" vertical="center" wrapText="1" readingOrder="1"/>
      <protection locked="0"/>
    </xf>
    <xf numFmtId="4" fontId="3" fillId="2" borderId="4" xfId="0" applyNumberFormat="1" applyFont="1" applyFill="1" applyBorder="1" applyAlignment="1" applyProtection="1">
      <alignment horizontal="right" vertical="center" wrapText="1" readingOrder="1"/>
      <protection locked="0"/>
    </xf>
    <xf numFmtId="4" fontId="3" fillId="2" borderId="2" xfId="1" applyNumberFormat="1" applyFont="1" applyFill="1" applyBorder="1" applyAlignment="1">
      <alignment horizontal="right" vertical="center" wrapText="1"/>
    </xf>
    <xf numFmtId="4" fontId="3" fillId="2" borderId="4" xfId="1" applyNumberFormat="1" applyFont="1" applyFill="1" applyBorder="1" applyAlignment="1">
      <alignment horizontal="right" vertical="center" wrapText="1"/>
    </xf>
    <xf numFmtId="3" fontId="9" fillId="5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 wrapText="1"/>
    </xf>
    <xf numFmtId="3" fontId="3" fillId="2" borderId="1" xfId="2" applyNumberFormat="1" applyFont="1" applyFill="1" applyBorder="1" applyAlignment="1" applyProtection="1">
      <alignment horizontal="right" wrapText="1"/>
      <protection locked="0"/>
    </xf>
    <xf numFmtId="3" fontId="3" fillId="2" borderId="2" xfId="0" applyNumberFormat="1" applyFont="1" applyFill="1" applyBorder="1" applyAlignment="1">
      <alignment horizontal="right" vertical="center" wrapText="1"/>
    </xf>
    <xf numFmtId="3" fontId="3" fillId="2" borderId="4" xfId="0" applyNumberFormat="1" applyFont="1" applyFill="1" applyBorder="1" applyAlignment="1">
      <alignment horizontal="right" vertical="center" wrapText="1"/>
    </xf>
    <xf numFmtId="3" fontId="3" fillId="2" borderId="5" xfId="0" applyNumberFormat="1" applyFont="1" applyFill="1" applyBorder="1" applyAlignment="1">
      <alignment horizontal="right" vertical="center" wrapText="1"/>
    </xf>
    <xf numFmtId="3" fontId="3" fillId="2" borderId="1" xfId="0" applyNumberFormat="1" applyFont="1" applyFill="1" applyBorder="1" applyAlignment="1">
      <alignment horizontal="right" wrapText="1"/>
    </xf>
    <xf numFmtId="3" fontId="3" fillId="2" borderId="1" xfId="0" applyNumberFormat="1" applyFont="1" applyFill="1" applyBorder="1" applyAlignment="1" applyProtection="1">
      <alignment horizontal="right" wrapText="1"/>
      <protection locked="0"/>
    </xf>
    <xf numFmtId="3" fontId="3" fillId="2" borderId="1" xfId="0" applyNumberFormat="1" applyFont="1" applyFill="1" applyBorder="1" applyAlignment="1" applyProtection="1">
      <alignment horizontal="right" vertical="center" wrapText="1" readingOrder="1"/>
      <protection locked="0"/>
    </xf>
    <xf numFmtId="3" fontId="3" fillId="2" borderId="2" xfId="0" applyNumberFormat="1" applyFont="1" applyFill="1" applyBorder="1" applyAlignment="1" applyProtection="1">
      <alignment horizontal="right" vertical="center" wrapText="1" readingOrder="1"/>
      <protection locked="0"/>
    </xf>
    <xf numFmtId="3" fontId="3" fillId="2" borderId="5" xfId="0" applyNumberFormat="1" applyFont="1" applyFill="1" applyBorder="1" applyAlignment="1" applyProtection="1">
      <alignment horizontal="right" vertical="center" wrapText="1" readingOrder="1"/>
      <protection locked="0"/>
    </xf>
    <xf numFmtId="3" fontId="3" fillId="2" borderId="4" xfId="0" applyNumberFormat="1" applyFont="1" applyFill="1" applyBorder="1" applyAlignment="1" applyProtection="1">
      <alignment horizontal="right" vertical="center" wrapText="1" readingOrder="1"/>
      <protection locked="0"/>
    </xf>
    <xf numFmtId="3" fontId="3" fillId="2" borderId="1" xfId="1" applyNumberFormat="1" applyFont="1" applyFill="1" applyBorder="1" applyAlignment="1">
      <alignment horizontal="right" wrapText="1"/>
    </xf>
    <xf numFmtId="3" fontId="3" fillId="2" borderId="2" xfId="1" applyNumberFormat="1" applyFont="1" applyFill="1" applyBorder="1" applyAlignment="1">
      <alignment horizontal="right" vertical="center" wrapText="1"/>
    </xf>
    <xf numFmtId="3" fontId="3" fillId="2" borderId="4" xfId="1" applyNumberFormat="1" applyFont="1" applyFill="1" applyBorder="1" applyAlignment="1">
      <alignment horizontal="right" vertical="center" wrapText="1"/>
    </xf>
    <xf numFmtId="3" fontId="3" fillId="2" borderId="1" xfId="1" quotePrefix="1" applyNumberFormat="1" applyFont="1" applyFill="1" applyBorder="1" applyAlignment="1">
      <alignment horizontal="right" vertical="center" wrapText="1"/>
    </xf>
    <xf numFmtId="3" fontId="4" fillId="2" borderId="0" xfId="0" applyNumberFormat="1" applyFont="1" applyFill="1" applyAlignment="1">
      <alignment vertical="center" wrapText="1"/>
    </xf>
    <xf numFmtId="0" fontId="11" fillId="0" borderId="0" xfId="0" applyFont="1"/>
    <xf numFmtId="0" fontId="11" fillId="0" borderId="1" xfId="0" applyFont="1" applyBorder="1"/>
    <xf numFmtId="4" fontId="11" fillId="0" borderId="1" xfId="0" applyNumberFormat="1" applyFont="1" applyBorder="1"/>
    <xf numFmtId="4" fontId="9" fillId="0" borderId="1" xfId="0" applyNumberFormat="1" applyFont="1" applyBorder="1"/>
    <xf numFmtId="0" fontId="11" fillId="0" borderId="1" xfId="0" applyFont="1" applyBorder="1" applyAlignment="1">
      <alignment horizontal="center"/>
    </xf>
    <xf numFmtId="0" fontId="9" fillId="0" borderId="0" xfId="0" applyFont="1"/>
    <xf numFmtId="3" fontId="3" fillId="2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left" vertical="center" wrapText="1"/>
    </xf>
    <xf numFmtId="3" fontId="3" fillId="2" borderId="5" xfId="0" applyNumberFormat="1" applyFont="1" applyFill="1" applyBorder="1" applyAlignment="1">
      <alignment horizontal="left" vertical="center" wrapText="1"/>
    </xf>
    <xf numFmtId="3" fontId="3" fillId="2" borderId="4" xfId="0" applyNumberFormat="1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3" fontId="3" fillId="5" borderId="2" xfId="0" applyNumberFormat="1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3" fontId="4" fillId="2" borderId="2" xfId="0" applyNumberFormat="1" applyFont="1" applyFill="1" applyBorder="1" applyAlignment="1">
      <alignment vertical="center" wrapText="1"/>
    </xf>
    <xf numFmtId="3" fontId="5" fillId="5" borderId="1" xfId="0" applyNumberFormat="1" applyFont="1" applyFill="1" applyBorder="1" applyAlignment="1">
      <alignment horizontal="center" vertical="center" wrapText="1"/>
    </xf>
    <xf numFmtId="0" fontId="8" fillId="5" borderId="7" xfId="0" applyFont="1" applyFill="1" applyBorder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3" fontId="5" fillId="5" borderId="1" xfId="3" applyNumberFormat="1" applyFont="1" applyFill="1" applyBorder="1" applyAlignment="1">
      <alignment horizontal="center" vertical="center" wrapText="1"/>
    </xf>
    <xf numFmtId="3" fontId="5" fillId="5" borderId="1" xfId="3" applyNumberFormat="1" applyFont="1" applyFill="1" applyBorder="1" applyAlignment="1">
      <alignment horizontal="right" vertical="center" wrapText="1"/>
    </xf>
    <xf numFmtId="4" fontId="5" fillId="5" borderId="1" xfId="3" applyNumberFormat="1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right" vertical="center" wrapText="1"/>
    </xf>
    <xf numFmtId="4" fontId="8" fillId="4" borderId="1" xfId="0" applyNumberFormat="1" applyFont="1" applyFill="1" applyBorder="1" applyAlignment="1">
      <alignment horizontal="right" vertical="center" wrapText="1"/>
    </xf>
    <xf numFmtId="4" fontId="17" fillId="4" borderId="1" xfId="0" applyNumberFormat="1" applyFont="1" applyFill="1" applyBorder="1" applyAlignment="1">
      <alignment horizontal="right" vertical="center"/>
    </xf>
    <xf numFmtId="4" fontId="5" fillId="5" borderId="1" xfId="3" applyNumberFormat="1" applyFont="1" applyFill="1" applyBorder="1" applyAlignment="1">
      <alignment horizontal="right" vertical="center" wrapText="1"/>
    </xf>
    <xf numFmtId="0" fontId="5" fillId="5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left" vertical="center" wrapText="1"/>
    </xf>
    <xf numFmtId="167" fontId="3" fillId="2" borderId="1" xfId="0" applyNumberFormat="1" applyFont="1" applyFill="1" applyBorder="1" applyAlignment="1">
      <alignment horizontal="center" vertical="center" wrapText="1"/>
    </xf>
    <xf numFmtId="168" fontId="3" fillId="2" borderId="1" xfId="0" applyNumberFormat="1" applyFont="1" applyFill="1" applyBorder="1" applyAlignment="1">
      <alignment horizontal="right" vertical="center"/>
    </xf>
    <xf numFmtId="4" fontId="3" fillId="2" borderId="1" xfId="1" applyNumberFormat="1" applyFont="1" applyFill="1" applyBorder="1" applyAlignment="1">
      <alignment horizontal="right" vertical="center"/>
    </xf>
    <xf numFmtId="168" fontId="3" fillId="2" borderId="1" xfId="1" applyNumberFormat="1" applyFont="1" applyFill="1" applyBorder="1" applyAlignment="1">
      <alignment horizontal="right" vertical="center"/>
    </xf>
    <xf numFmtId="168" fontId="8" fillId="2" borderId="1" xfId="1" applyNumberFormat="1" applyFont="1" applyFill="1" applyBorder="1" applyAlignment="1">
      <alignment horizontal="right" vertical="center" wrapText="1"/>
    </xf>
    <xf numFmtId="4" fontId="3" fillId="2" borderId="1" xfId="1" applyNumberFormat="1" applyFont="1" applyFill="1" applyBorder="1" applyAlignment="1" applyProtection="1">
      <alignment horizontal="right" vertical="center" wrapText="1" readingOrder="1"/>
      <protection locked="0"/>
    </xf>
    <xf numFmtId="168" fontId="3" fillId="2" borderId="1" xfId="1" applyNumberFormat="1" applyFont="1" applyFill="1" applyBorder="1" applyAlignment="1" applyProtection="1">
      <alignment horizontal="right" vertical="center" wrapText="1" readingOrder="1"/>
      <protection locked="0"/>
    </xf>
    <xf numFmtId="168" fontId="3" fillId="2" borderId="1" xfId="0" applyNumberFormat="1" applyFont="1" applyFill="1" applyBorder="1" applyAlignment="1">
      <alignment horizontal="right" vertical="center" wrapText="1"/>
    </xf>
    <xf numFmtId="168" fontId="3" fillId="2" borderId="1" xfId="1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vertical="center"/>
    </xf>
    <xf numFmtId="4" fontId="3" fillId="5" borderId="2" xfId="0" applyNumberFormat="1" applyFont="1" applyFill="1" applyBorder="1" applyAlignment="1">
      <alignment horizontal="right" vertical="center" wrapText="1"/>
    </xf>
    <xf numFmtId="168" fontId="3" fillId="5" borderId="2" xfId="0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4" fontId="3" fillId="4" borderId="3" xfId="0" applyNumberFormat="1" applyFont="1" applyFill="1" applyBorder="1" applyAlignment="1">
      <alignment horizontal="right" vertical="center" wrapText="1"/>
    </xf>
    <xf numFmtId="0" fontId="3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 wrapText="1"/>
    </xf>
    <xf numFmtId="164" fontId="3" fillId="5" borderId="1" xfId="1" applyNumberFormat="1" applyFont="1" applyFill="1" applyBorder="1" applyAlignment="1">
      <alignment horizontal="center" vertical="center" wrapText="1"/>
    </xf>
    <xf numFmtId="168" fontId="3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8" fillId="2" borderId="1" xfId="0" applyFont="1" applyFill="1" applyBorder="1" applyAlignment="1">
      <alignment vertical="center" wrapText="1"/>
    </xf>
    <xf numFmtId="168" fontId="8" fillId="2" borderId="1" xfId="0" applyNumberFormat="1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vertical="center" wrapText="1"/>
    </xf>
    <xf numFmtId="168" fontId="3" fillId="2" borderId="2" xfId="0" applyNumberFormat="1" applyFont="1" applyFill="1" applyBorder="1" applyAlignment="1">
      <alignment horizontal="right" vertical="center" wrapText="1"/>
    </xf>
    <xf numFmtId="167" fontId="5" fillId="2" borderId="1" xfId="0" applyNumberFormat="1" applyFont="1" applyFill="1" applyBorder="1" applyAlignment="1">
      <alignment horizontal="center" vertical="center" wrapText="1"/>
    </xf>
    <xf numFmtId="167" fontId="3" fillId="2" borderId="0" xfId="0" applyNumberFormat="1" applyFont="1" applyFill="1" applyAlignment="1">
      <alignment horizontal="center" vertical="center" wrapText="1"/>
    </xf>
    <xf numFmtId="3" fontId="11" fillId="0" borderId="1" xfId="0" applyNumberFormat="1" applyFont="1" applyBorder="1"/>
    <xf numFmtId="3" fontId="9" fillId="0" borderId="1" xfId="0" applyNumberFormat="1" applyFont="1" applyBorder="1"/>
    <xf numFmtId="3" fontId="8" fillId="5" borderId="1" xfId="0" applyNumberFormat="1" applyFont="1" applyFill="1" applyBorder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3" fontId="8" fillId="2" borderId="1" xfId="0" applyNumberFormat="1" applyFont="1" applyFill="1" applyBorder="1" applyAlignment="1">
      <alignment horizontal="right" vertical="center" wrapText="1"/>
    </xf>
    <xf numFmtId="3" fontId="4" fillId="2" borderId="2" xfId="0" applyNumberFormat="1" applyFont="1" applyFill="1" applyBorder="1" applyAlignment="1">
      <alignment horizontal="right" vertical="center" wrapText="1"/>
    </xf>
    <xf numFmtId="3" fontId="5" fillId="2" borderId="1" xfId="0" applyNumberFormat="1" applyFont="1" applyFill="1" applyBorder="1" applyAlignment="1">
      <alignment horizontal="right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vertical="center" wrapText="1"/>
    </xf>
    <xf numFmtId="3" fontId="3" fillId="5" borderId="1" xfId="0" applyNumberFormat="1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 applyProtection="1">
      <alignment horizontal="center" vertical="center" wrapText="1" readingOrder="1"/>
      <protection locked="0"/>
    </xf>
    <xf numFmtId="3" fontId="3" fillId="5" borderId="1" xfId="0" applyNumberFormat="1" applyFont="1" applyFill="1" applyBorder="1" applyAlignment="1" applyProtection="1">
      <alignment horizontal="center" vertical="center" wrapText="1" readingOrder="1"/>
      <protection locked="0"/>
    </xf>
    <xf numFmtId="3" fontId="5" fillId="5" borderId="1" xfId="0" applyNumberFormat="1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8" xfId="0" applyFont="1" applyFill="1" applyBorder="1" applyAlignment="1">
      <alignment horizontal="center" vertical="center" wrapText="1"/>
    </xf>
    <xf numFmtId="0" fontId="9" fillId="5" borderId="2" xfId="0" applyFont="1" applyFill="1" applyBorder="1" applyAlignment="1">
      <alignment horizontal="center" vertical="center" wrapText="1"/>
    </xf>
    <xf numFmtId="0" fontId="9" fillId="5" borderId="5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9" fillId="0" borderId="7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3" fontId="5" fillId="5" borderId="7" xfId="3" applyNumberFormat="1" applyFont="1" applyFill="1" applyBorder="1" applyAlignment="1">
      <alignment horizontal="left" vertical="center" wrapText="1"/>
    </xf>
    <xf numFmtId="3" fontId="5" fillId="5" borderId="9" xfId="3" applyNumberFormat="1" applyFont="1" applyFill="1" applyBorder="1" applyAlignment="1">
      <alignment horizontal="left" vertical="center" wrapText="1"/>
    </xf>
    <xf numFmtId="3" fontId="5" fillId="5" borderId="8" xfId="3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3" fontId="3" fillId="2" borderId="5" xfId="0" applyNumberFormat="1" applyFont="1" applyFill="1" applyBorder="1" applyAlignment="1">
      <alignment horizontal="center" vertical="center" wrapText="1"/>
    </xf>
    <xf numFmtId="3" fontId="3" fillId="2" borderId="4" xfId="0" applyNumberFormat="1" applyFont="1" applyFill="1" applyBorder="1" applyAlignment="1">
      <alignment horizontal="center" vertical="center" wrapText="1"/>
    </xf>
    <xf numFmtId="0" fontId="5" fillId="5" borderId="0" xfId="0" applyFont="1" applyFill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left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3" fontId="3" fillId="2" borderId="2" xfId="0" applyNumberFormat="1" applyFont="1" applyFill="1" applyBorder="1" applyAlignment="1">
      <alignment horizontal="left" vertical="center" wrapText="1"/>
    </xf>
    <xf numFmtId="3" fontId="3" fillId="2" borderId="5" xfId="0" applyNumberFormat="1" applyFont="1" applyFill="1" applyBorder="1" applyAlignment="1">
      <alignment horizontal="left" vertical="center" wrapText="1"/>
    </xf>
    <xf numFmtId="3" fontId="3" fillId="2" borderId="4" xfId="0" applyNumberFormat="1" applyFont="1" applyFill="1" applyBorder="1" applyAlignment="1">
      <alignment horizontal="left" vertical="center" wrapText="1"/>
    </xf>
    <xf numFmtId="0" fontId="3" fillId="5" borderId="2" xfId="0" applyFont="1" applyFill="1" applyBorder="1" applyAlignment="1">
      <alignment horizontal="left" vertical="center" wrapText="1"/>
    </xf>
    <xf numFmtId="0" fontId="3" fillId="5" borderId="4" xfId="0" applyFont="1" applyFill="1" applyBorder="1" applyAlignment="1">
      <alignment horizontal="left" vertical="center" wrapText="1"/>
    </xf>
    <xf numFmtId="3" fontId="3" fillId="5" borderId="2" xfId="0" applyNumberFormat="1" applyFont="1" applyFill="1" applyBorder="1" applyAlignment="1">
      <alignment horizontal="center" vertical="center" wrapText="1"/>
    </xf>
    <xf numFmtId="3" fontId="3" fillId="5" borderId="5" xfId="0" applyNumberFormat="1" applyFont="1" applyFill="1" applyBorder="1" applyAlignment="1">
      <alignment horizontal="center" vertical="center" wrapText="1"/>
    </xf>
    <xf numFmtId="3" fontId="3" fillId="5" borderId="4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  <xf numFmtId="0" fontId="3" fillId="5" borderId="5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3" fontId="3" fillId="5" borderId="2" xfId="0" applyNumberFormat="1" applyFont="1" applyFill="1" applyBorder="1" applyAlignment="1">
      <alignment horizontal="left" vertical="center" wrapText="1"/>
    </xf>
    <xf numFmtId="3" fontId="3" fillId="5" borderId="5" xfId="0" applyNumberFormat="1" applyFont="1" applyFill="1" applyBorder="1" applyAlignment="1">
      <alignment horizontal="left" vertical="center" wrapText="1"/>
    </xf>
    <xf numFmtId="3" fontId="3" fillId="5" borderId="4" xfId="0" applyNumberFormat="1" applyFont="1" applyFill="1" applyBorder="1" applyAlignment="1">
      <alignment horizontal="left" vertical="center" wrapText="1"/>
    </xf>
    <xf numFmtId="0" fontId="3" fillId="2" borderId="5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5" borderId="2" xfId="0" applyFont="1" applyFill="1" applyBorder="1" applyAlignment="1" applyProtection="1">
      <alignment horizontal="left" vertical="center" wrapText="1"/>
      <protection locked="0"/>
    </xf>
    <xf numFmtId="0" fontId="3" fillId="5" borderId="5" xfId="0" applyFont="1" applyFill="1" applyBorder="1" applyAlignment="1" applyProtection="1">
      <alignment horizontal="left" vertical="center" wrapText="1"/>
      <protection locked="0"/>
    </xf>
    <xf numFmtId="0" fontId="3" fillId="5" borderId="4" xfId="0" applyFont="1" applyFill="1" applyBorder="1" applyAlignment="1" applyProtection="1">
      <alignment horizontal="left" vertical="center" wrapText="1"/>
      <protection locked="0"/>
    </xf>
    <xf numFmtId="0" fontId="8" fillId="5" borderId="0" xfId="0" applyFont="1" applyFill="1" applyBorder="1" applyAlignment="1">
      <alignment horizontal="center" vertical="center" wrapText="1"/>
    </xf>
    <xf numFmtId="1" fontId="5" fillId="5" borderId="1" xfId="0" applyNumberFormat="1" applyFont="1" applyFill="1" applyBorder="1" applyAlignment="1">
      <alignment horizontal="center" vertical="center" wrapText="1"/>
    </xf>
    <xf numFmtId="4" fontId="5" fillId="5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6" fontId="5" fillId="5" borderId="1" xfId="0" quotePrefix="1" applyNumberFormat="1" applyFont="1" applyFill="1" applyBorder="1" applyAlignment="1" applyProtection="1">
      <alignment horizontal="left" vertical="center" wrapText="1" readingOrder="1"/>
      <protection locked="0"/>
    </xf>
    <xf numFmtId="0" fontId="5" fillId="5" borderId="1" xfId="0" applyFont="1" applyFill="1" applyBorder="1" applyAlignment="1">
      <alignment horizontal="left" vertical="center" wrapText="1"/>
    </xf>
    <xf numFmtId="49" fontId="5" fillId="5" borderId="1" xfId="0" applyNumberFormat="1" applyFont="1" applyFill="1" applyBorder="1" applyAlignment="1">
      <alignment horizontal="center" vertical="center" wrapText="1"/>
    </xf>
  </cellXfs>
  <cellStyles count="4">
    <cellStyle name="Comma" xfId="1" builtinId="3"/>
    <cellStyle name="Comma [0]" xfId="2" builtinId="6"/>
    <cellStyle name="Normal" xfId="0" builtinId="0"/>
    <cellStyle name="Normal_Phương án sắp xếp tài sản 2014-2015.xls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296</xdr:row>
      <xdr:rowOff>0</xdr:rowOff>
    </xdr:from>
    <xdr:to>
      <xdr:col>9</xdr:col>
      <xdr:colOff>76200</xdr:colOff>
      <xdr:row>296</xdr:row>
      <xdr:rowOff>19050</xdr:rowOff>
    </xdr:to>
    <xdr:sp macro="" textlink="">
      <xdr:nvSpPr>
        <xdr:cNvPr id="4" name="Text Box 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60115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9</xdr:col>
      <xdr:colOff>76200</xdr:colOff>
      <xdr:row>296</xdr:row>
      <xdr:rowOff>19050</xdr:rowOff>
    </xdr:to>
    <xdr:sp macro="" textlink="">
      <xdr:nvSpPr>
        <xdr:cNvPr id="5" name="Text Box 5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60115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7" name="Text Box 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8" name="Text Box 5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0</xdr:colOff>
      <xdr:row>296</xdr:row>
      <xdr:rowOff>0</xdr:rowOff>
    </xdr:from>
    <xdr:ext cx="76200" cy="19050"/>
    <xdr:sp macro="" textlink="">
      <xdr:nvSpPr>
        <xdr:cNvPr id="9" name="Text Box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296</xdr:row>
      <xdr:rowOff>0</xdr:rowOff>
    </xdr:from>
    <xdr:ext cx="76200" cy="19050"/>
    <xdr:sp macro="" textlink="">
      <xdr:nvSpPr>
        <xdr:cNvPr id="10" name="Text Box 5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11" name="Text Box 5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12" name="Text Box 5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0</xdr:colOff>
      <xdr:row>296</xdr:row>
      <xdr:rowOff>0</xdr:rowOff>
    </xdr:from>
    <xdr:ext cx="76200" cy="19050"/>
    <xdr:sp macro="" textlink="">
      <xdr:nvSpPr>
        <xdr:cNvPr id="13" name="Text Box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296</xdr:row>
      <xdr:rowOff>0</xdr:rowOff>
    </xdr:from>
    <xdr:ext cx="76200" cy="19050"/>
    <xdr:sp macro="" textlink="">
      <xdr:nvSpPr>
        <xdr:cNvPr id="14" name="Text Box 5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8</xdr:col>
      <xdr:colOff>0</xdr:colOff>
      <xdr:row>296</xdr:row>
      <xdr:rowOff>0</xdr:rowOff>
    </xdr:from>
    <xdr:to>
      <xdr:col>8</xdr:col>
      <xdr:colOff>76200</xdr:colOff>
      <xdr:row>296</xdr:row>
      <xdr:rowOff>19050</xdr:rowOff>
    </xdr:to>
    <xdr:sp macro="" textlink="">
      <xdr:nvSpPr>
        <xdr:cNvPr id="15" name="Text Box 5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4630400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296</xdr:row>
      <xdr:rowOff>0</xdr:rowOff>
    </xdr:from>
    <xdr:to>
      <xdr:col>8</xdr:col>
      <xdr:colOff>76200</xdr:colOff>
      <xdr:row>296</xdr:row>
      <xdr:rowOff>19050</xdr:rowOff>
    </xdr:to>
    <xdr:sp macro="" textlink="">
      <xdr:nvSpPr>
        <xdr:cNvPr id="16" name="Text Box 5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4630400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9</xdr:col>
      <xdr:colOff>76200</xdr:colOff>
      <xdr:row>296</xdr:row>
      <xdr:rowOff>19050</xdr:rowOff>
    </xdr:to>
    <xdr:sp macro="" textlink="">
      <xdr:nvSpPr>
        <xdr:cNvPr id="17" name="Text Box 5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60115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9</xdr:col>
      <xdr:colOff>76200</xdr:colOff>
      <xdr:row>296</xdr:row>
      <xdr:rowOff>19050</xdr:rowOff>
    </xdr:to>
    <xdr:sp macro="" textlink="">
      <xdr:nvSpPr>
        <xdr:cNvPr id="18" name="Text Box 5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60115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19" name="Text Box 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20" name="Text Box 5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0</xdr:colOff>
      <xdr:row>296</xdr:row>
      <xdr:rowOff>0</xdr:rowOff>
    </xdr:from>
    <xdr:ext cx="76200" cy="19050"/>
    <xdr:sp macro="" textlink="">
      <xdr:nvSpPr>
        <xdr:cNvPr id="21" name="Text Box 5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296</xdr:row>
      <xdr:rowOff>0</xdr:rowOff>
    </xdr:from>
    <xdr:ext cx="76200" cy="19050"/>
    <xdr:sp macro="" textlink="">
      <xdr:nvSpPr>
        <xdr:cNvPr id="22" name="Text Box 5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23" name="Text Box 5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24" name="Text Box 5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0</xdr:colOff>
      <xdr:row>296</xdr:row>
      <xdr:rowOff>0</xdr:rowOff>
    </xdr:from>
    <xdr:ext cx="76200" cy="19050"/>
    <xdr:sp macro="" textlink="">
      <xdr:nvSpPr>
        <xdr:cNvPr id="25" name="Text Box 5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296</xdr:row>
      <xdr:rowOff>0</xdr:rowOff>
    </xdr:from>
    <xdr:ext cx="76200" cy="19050"/>
    <xdr:sp macro="" textlink="">
      <xdr:nvSpPr>
        <xdr:cNvPr id="26" name="Text Box 5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8</xdr:col>
      <xdr:colOff>0</xdr:colOff>
      <xdr:row>296</xdr:row>
      <xdr:rowOff>0</xdr:rowOff>
    </xdr:from>
    <xdr:to>
      <xdr:col>8</xdr:col>
      <xdr:colOff>76200</xdr:colOff>
      <xdr:row>296</xdr:row>
      <xdr:rowOff>19050</xdr:rowOff>
    </xdr:to>
    <xdr:sp macro="" textlink="">
      <xdr:nvSpPr>
        <xdr:cNvPr id="27" name="Text Box 5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4630400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296</xdr:row>
      <xdr:rowOff>0</xdr:rowOff>
    </xdr:from>
    <xdr:to>
      <xdr:col>8</xdr:col>
      <xdr:colOff>76200</xdr:colOff>
      <xdr:row>296</xdr:row>
      <xdr:rowOff>19050</xdr:rowOff>
    </xdr:to>
    <xdr:sp macro="" textlink="">
      <xdr:nvSpPr>
        <xdr:cNvPr id="28" name="Text Box 5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4630400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29" name="Text Box 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30" name="Text Box 5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31" name="Text Box 5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32" name="Text Box 5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9</xdr:col>
      <xdr:colOff>76200</xdr:colOff>
      <xdr:row>296</xdr:row>
      <xdr:rowOff>19050</xdr:rowOff>
    </xdr:to>
    <xdr:sp macro="" textlink="">
      <xdr:nvSpPr>
        <xdr:cNvPr id="33" name="Text Box 5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160115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9</xdr:col>
      <xdr:colOff>76200</xdr:colOff>
      <xdr:row>296</xdr:row>
      <xdr:rowOff>19050</xdr:rowOff>
    </xdr:to>
    <xdr:sp macro="" textlink="">
      <xdr:nvSpPr>
        <xdr:cNvPr id="34" name="Text Box 5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60115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35" name="Text Box 5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36" name="Text Box 5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0</xdr:colOff>
      <xdr:row>296</xdr:row>
      <xdr:rowOff>0</xdr:rowOff>
    </xdr:from>
    <xdr:ext cx="76200" cy="19050"/>
    <xdr:sp macro="" textlink="">
      <xdr:nvSpPr>
        <xdr:cNvPr id="37" name="Text Box 5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296</xdr:row>
      <xdr:rowOff>0</xdr:rowOff>
    </xdr:from>
    <xdr:ext cx="76200" cy="19050"/>
    <xdr:sp macro="" textlink="">
      <xdr:nvSpPr>
        <xdr:cNvPr id="38" name="Text Box 5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39" name="Text Box 5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40" name="Text Box 5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0</xdr:colOff>
      <xdr:row>296</xdr:row>
      <xdr:rowOff>0</xdr:rowOff>
    </xdr:from>
    <xdr:ext cx="76200" cy="19050"/>
    <xdr:sp macro="" textlink="">
      <xdr:nvSpPr>
        <xdr:cNvPr id="41" name="Text Box 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296</xdr:row>
      <xdr:rowOff>0</xdr:rowOff>
    </xdr:from>
    <xdr:ext cx="76200" cy="19050"/>
    <xdr:sp macro="" textlink="">
      <xdr:nvSpPr>
        <xdr:cNvPr id="42" name="Text Box 5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8</xdr:col>
      <xdr:colOff>0</xdr:colOff>
      <xdr:row>296</xdr:row>
      <xdr:rowOff>0</xdr:rowOff>
    </xdr:from>
    <xdr:to>
      <xdr:col>8</xdr:col>
      <xdr:colOff>76200</xdr:colOff>
      <xdr:row>296</xdr:row>
      <xdr:rowOff>19050</xdr:rowOff>
    </xdr:to>
    <xdr:sp macro="" textlink="">
      <xdr:nvSpPr>
        <xdr:cNvPr id="43" name="Text Box 5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4630400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296</xdr:row>
      <xdr:rowOff>0</xdr:rowOff>
    </xdr:from>
    <xdr:to>
      <xdr:col>8</xdr:col>
      <xdr:colOff>76200</xdr:colOff>
      <xdr:row>296</xdr:row>
      <xdr:rowOff>19050</xdr:rowOff>
    </xdr:to>
    <xdr:sp macro="" textlink="">
      <xdr:nvSpPr>
        <xdr:cNvPr id="44" name="Text Box 5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4630400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9</xdr:col>
      <xdr:colOff>76200</xdr:colOff>
      <xdr:row>296</xdr:row>
      <xdr:rowOff>19050</xdr:rowOff>
    </xdr:to>
    <xdr:sp macro="" textlink="">
      <xdr:nvSpPr>
        <xdr:cNvPr id="45" name="Text Box 5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60115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9</xdr:col>
      <xdr:colOff>76200</xdr:colOff>
      <xdr:row>296</xdr:row>
      <xdr:rowOff>19050</xdr:rowOff>
    </xdr:to>
    <xdr:sp macro="" textlink="">
      <xdr:nvSpPr>
        <xdr:cNvPr id="46" name="Text Box 5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60115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47" name="Text Box 5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48" name="Text Box 5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0</xdr:colOff>
      <xdr:row>296</xdr:row>
      <xdr:rowOff>0</xdr:rowOff>
    </xdr:from>
    <xdr:ext cx="76200" cy="19050"/>
    <xdr:sp macro="" textlink="">
      <xdr:nvSpPr>
        <xdr:cNvPr id="49" name="Text Box 5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296</xdr:row>
      <xdr:rowOff>0</xdr:rowOff>
    </xdr:from>
    <xdr:ext cx="76200" cy="19050"/>
    <xdr:sp macro="" textlink="">
      <xdr:nvSpPr>
        <xdr:cNvPr id="50" name="Text Box 5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51" name="Text Box 5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52" name="Text Box 5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0</xdr:colOff>
      <xdr:row>296</xdr:row>
      <xdr:rowOff>0</xdr:rowOff>
    </xdr:from>
    <xdr:ext cx="76200" cy="19050"/>
    <xdr:sp macro="" textlink="">
      <xdr:nvSpPr>
        <xdr:cNvPr id="53" name="Text Box 5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296</xdr:row>
      <xdr:rowOff>0</xdr:rowOff>
    </xdr:from>
    <xdr:ext cx="76200" cy="19050"/>
    <xdr:sp macro="" textlink="">
      <xdr:nvSpPr>
        <xdr:cNvPr id="54" name="Text Box 5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8</xdr:col>
      <xdr:colOff>0</xdr:colOff>
      <xdr:row>296</xdr:row>
      <xdr:rowOff>0</xdr:rowOff>
    </xdr:from>
    <xdr:to>
      <xdr:col>8</xdr:col>
      <xdr:colOff>76200</xdr:colOff>
      <xdr:row>296</xdr:row>
      <xdr:rowOff>19050</xdr:rowOff>
    </xdr:to>
    <xdr:sp macro="" textlink="">
      <xdr:nvSpPr>
        <xdr:cNvPr id="55" name="Text Box 5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14630400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296</xdr:row>
      <xdr:rowOff>0</xdr:rowOff>
    </xdr:from>
    <xdr:to>
      <xdr:col>8</xdr:col>
      <xdr:colOff>76200</xdr:colOff>
      <xdr:row>296</xdr:row>
      <xdr:rowOff>19050</xdr:rowOff>
    </xdr:to>
    <xdr:sp macro="" textlink="">
      <xdr:nvSpPr>
        <xdr:cNvPr id="56" name="Text Box 5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4630400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57" name="Text Box 5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58" name="Text Box 5"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59" name="Text Box 5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60" name="Text Box 5">
          <a:extLst>
            <a:ext uri="{FF2B5EF4-FFF2-40B4-BE49-F238E27FC236}">
              <a16:creationId xmlns=""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9</xdr:col>
      <xdr:colOff>76200</xdr:colOff>
      <xdr:row>296</xdr:row>
      <xdr:rowOff>19050</xdr:rowOff>
    </xdr:to>
    <xdr:sp macro="" textlink="">
      <xdr:nvSpPr>
        <xdr:cNvPr id="61" name="Text Box 5">
          <a:extLst>
            <a:ext uri="{FF2B5EF4-FFF2-40B4-BE49-F238E27FC236}">
              <a16:creationId xmlns=""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60115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9</xdr:col>
      <xdr:colOff>76200</xdr:colOff>
      <xdr:row>296</xdr:row>
      <xdr:rowOff>19050</xdr:rowOff>
    </xdr:to>
    <xdr:sp macro="" textlink="">
      <xdr:nvSpPr>
        <xdr:cNvPr id="62" name="Text Box 5">
          <a:extLst>
            <a:ext uri="{FF2B5EF4-FFF2-40B4-BE49-F238E27FC236}">
              <a16:creationId xmlns=""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60115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63" name="Text Box 5">
          <a:extLst>
            <a:ext uri="{FF2B5EF4-FFF2-40B4-BE49-F238E27FC236}">
              <a16:creationId xmlns=""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64" name="Text Box 5">
          <a:extLst>
            <a:ext uri="{FF2B5EF4-FFF2-40B4-BE49-F238E27FC236}">
              <a16:creationId xmlns=""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0</xdr:colOff>
      <xdr:row>296</xdr:row>
      <xdr:rowOff>0</xdr:rowOff>
    </xdr:from>
    <xdr:ext cx="76200" cy="19050"/>
    <xdr:sp macro="" textlink="">
      <xdr:nvSpPr>
        <xdr:cNvPr id="65" name="Text Box 5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296</xdr:row>
      <xdr:rowOff>0</xdr:rowOff>
    </xdr:from>
    <xdr:ext cx="76200" cy="19050"/>
    <xdr:sp macro="" textlink="">
      <xdr:nvSpPr>
        <xdr:cNvPr id="66" name="Text Box 5">
          <a:extLst>
            <a:ext uri="{FF2B5EF4-FFF2-40B4-BE49-F238E27FC236}">
              <a16:creationId xmlns=""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67" name="Text Box 5">
          <a:extLst>
            <a:ext uri="{FF2B5EF4-FFF2-40B4-BE49-F238E27FC236}">
              <a16:creationId xmlns=""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68" name="Text Box 5">
          <a:extLst>
            <a:ext uri="{FF2B5EF4-FFF2-40B4-BE49-F238E27FC236}">
              <a16:creationId xmlns=""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0</xdr:colOff>
      <xdr:row>296</xdr:row>
      <xdr:rowOff>0</xdr:rowOff>
    </xdr:from>
    <xdr:ext cx="76200" cy="19050"/>
    <xdr:sp macro="" textlink="">
      <xdr:nvSpPr>
        <xdr:cNvPr id="69" name="Text Box 5">
          <a:extLst>
            <a:ext uri="{FF2B5EF4-FFF2-40B4-BE49-F238E27FC236}">
              <a16:creationId xmlns=""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296</xdr:row>
      <xdr:rowOff>0</xdr:rowOff>
    </xdr:from>
    <xdr:ext cx="76200" cy="19050"/>
    <xdr:sp macro="" textlink="">
      <xdr:nvSpPr>
        <xdr:cNvPr id="70" name="Text Box 5">
          <a:extLst>
            <a:ext uri="{FF2B5EF4-FFF2-40B4-BE49-F238E27FC236}">
              <a16:creationId xmlns=""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8</xdr:col>
      <xdr:colOff>0</xdr:colOff>
      <xdr:row>296</xdr:row>
      <xdr:rowOff>0</xdr:rowOff>
    </xdr:from>
    <xdr:to>
      <xdr:col>8</xdr:col>
      <xdr:colOff>76200</xdr:colOff>
      <xdr:row>296</xdr:row>
      <xdr:rowOff>19050</xdr:rowOff>
    </xdr:to>
    <xdr:sp macro="" textlink="">
      <xdr:nvSpPr>
        <xdr:cNvPr id="71" name="Text Box 5">
          <a:extLst>
            <a:ext uri="{FF2B5EF4-FFF2-40B4-BE49-F238E27FC236}">
              <a16:creationId xmlns=""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4630400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296</xdr:row>
      <xdr:rowOff>0</xdr:rowOff>
    </xdr:from>
    <xdr:to>
      <xdr:col>8</xdr:col>
      <xdr:colOff>76200</xdr:colOff>
      <xdr:row>296</xdr:row>
      <xdr:rowOff>19050</xdr:rowOff>
    </xdr:to>
    <xdr:sp macro="" textlink="">
      <xdr:nvSpPr>
        <xdr:cNvPr id="72" name="Text Box 5">
          <a:extLst>
            <a:ext uri="{FF2B5EF4-FFF2-40B4-BE49-F238E27FC236}">
              <a16:creationId xmlns=""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14630400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9</xdr:col>
      <xdr:colOff>76200</xdr:colOff>
      <xdr:row>296</xdr:row>
      <xdr:rowOff>19050</xdr:rowOff>
    </xdr:to>
    <xdr:sp macro="" textlink="">
      <xdr:nvSpPr>
        <xdr:cNvPr id="73" name="Text Box 5">
          <a:extLst>
            <a:ext uri="{FF2B5EF4-FFF2-40B4-BE49-F238E27FC236}">
              <a16:creationId xmlns=""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160115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9</xdr:col>
      <xdr:colOff>76200</xdr:colOff>
      <xdr:row>296</xdr:row>
      <xdr:rowOff>19050</xdr:rowOff>
    </xdr:to>
    <xdr:sp macro="" textlink="">
      <xdr:nvSpPr>
        <xdr:cNvPr id="74" name="Text Box 5">
          <a:extLst>
            <a:ext uri="{FF2B5EF4-FFF2-40B4-BE49-F238E27FC236}">
              <a16:creationId xmlns=""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160115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75" name="Text Box 5">
          <a:extLst>
            <a:ext uri="{FF2B5EF4-FFF2-40B4-BE49-F238E27FC236}">
              <a16:creationId xmlns=""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76" name="Text Box 5">
          <a:extLst>
            <a:ext uri="{FF2B5EF4-FFF2-40B4-BE49-F238E27FC236}">
              <a16:creationId xmlns=""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0</xdr:colOff>
      <xdr:row>296</xdr:row>
      <xdr:rowOff>0</xdr:rowOff>
    </xdr:from>
    <xdr:ext cx="76200" cy="19050"/>
    <xdr:sp macro="" textlink="">
      <xdr:nvSpPr>
        <xdr:cNvPr id="77" name="Text Box 5">
          <a:extLst>
            <a:ext uri="{FF2B5EF4-FFF2-40B4-BE49-F238E27FC236}">
              <a16:creationId xmlns=""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296</xdr:row>
      <xdr:rowOff>0</xdr:rowOff>
    </xdr:from>
    <xdr:ext cx="76200" cy="19050"/>
    <xdr:sp macro="" textlink="">
      <xdr:nvSpPr>
        <xdr:cNvPr id="78" name="Text Box 5">
          <a:extLst>
            <a:ext uri="{FF2B5EF4-FFF2-40B4-BE49-F238E27FC236}">
              <a16:creationId xmlns=""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79" name="Text Box 5">
          <a:extLst>
            <a:ext uri="{FF2B5EF4-FFF2-40B4-BE49-F238E27FC236}">
              <a16:creationId xmlns=""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80" name="Text Box 5">
          <a:extLst>
            <a:ext uri="{FF2B5EF4-FFF2-40B4-BE49-F238E27FC236}">
              <a16:creationId xmlns=""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0</xdr:colOff>
      <xdr:row>296</xdr:row>
      <xdr:rowOff>0</xdr:rowOff>
    </xdr:from>
    <xdr:ext cx="76200" cy="19050"/>
    <xdr:sp macro="" textlink="">
      <xdr:nvSpPr>
        <xdr:cNvPr id="81" name="Text Box 5">
          <a:extLst>
            <a:ext uri="{FF2B5EF4-FFF2-40B4-BE49-F238E27FC236}">
              <a16:creationId xmlns=""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296</xdr:row>
      <xdr:rowOff>0</xdr:rowOff>
    </xdr:from>
    <xdr:ext cx="76200" cy="19050"/>
    <xdr:sp macro="" textlink="">
      <xdr:nvSpPr>
        <xdr:cNvPr id="82" name="Text Box 5">
          <a:extLst>
            <a:ext uri="{FF2B5EF4-FFF2-40B4-BE49-F238E27FC236}">
              <a16:creationId xmlns=""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8</xdr:col>
      <xdr:colOff>0</xdr:colOff>
      <xdr:row>296</xdr:row>
      <xdr:rowOff>0</xdr:rowOff>
    </xdr:from>
    <xdr:to>
      <xdr:col>8</xdr:col>
      <xdr:colOff>76200</xdr:colOff>
      <xdr:row>296</xdr:row>
      <xdr:rowOff>19050</xdr:rowOff>
    </xdr:to>
    <xdr:sp macro="" textlink="">
      <xdr:nvSpPr>
        <xdr:cNvPr id="83" name="Text Box 5">
          <a:extLst>
            <a:ext uri="{FF2B5EF4-FFF2-40B4-BE49-F238E27FC236}">
              <a16:creationId xmlns=""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14630400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296</xdr:row>
      <xdr:rowOff>0</xdr:rowOff>
    </xdr:from>
    <xdr:to>
      <xdr:col>8</xdr:col>
      <xdr:colOff>76200</xdr:colOff>
      <xdr:row>296</xdr:row>
      <xdr:rowOff>19050</xdr:rowOff>
    </xdr:to>
    <xdr:sp macro="" textlink="">
      <xdr:nvSpPr>
        <xdr:cNvPr id="84" name="Text Box 5">
          <a:extLst>
            <a:ext uri="{FF2B5EF4-FFF2-40B4-BE49-F238E27FC236}">
              <a16:creationId xmlns=""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14630400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85" name="Text Box 5">
          <a:extLst>
            <a:ext uri="{FF2B5EF4-FFF2-40B4-BE49-F238E27FC236}">
              <a16:creationId xmlns=""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86" name="Text Box 5">
          <a:extLst>
            <a:ext uri="{FF2B5EF4-FFF2-40B4-BE49-F238E27FC236}">
              <a16:creationId xmlns=""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87" name="Text Box 5">
          <a:extLst>
            <a:ext uri="{FF2B5EF4-FFF2-40B4-BE49-F238E27FC236}">
              <a16:creationId xmlns=""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88" name="Text Box 5">
          <a:extLst>
            <a:ext uri="{FF2B5EF4-FFF2-40B4-BE49-F238E27FC236}">
              <a16:creationId xmlns=""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9</xdr:col>
      <xdr:colOff>76200</xdr:colOff>
      <xdr:row>296</xdr:row>
      <xdr:rowOff>19050</xdr:rowOff>
    </xdr:to>
    <xdr:sp macro="" textlink="">
      <xdr:nvSpPr>
        <xdr:cNvPr id="89" name="Text Box 5">
          <a:extLst>
            <a:ext uri="{FF2B5EF4-FFF2-40B4-BE49-F238E27FC236}">
              <a16:creationId xmlns=""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60115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9</xdr:col>
      <xdr:colOff>76200</xdr:colOff>
      <xdr:row>296</xdr:row>
      <xdr:rowOff>19050</xdr:rowOff>
    </xdr:to>
    <xdr:sp macro="" textlink="">
      <xdr:nvSpPr>
        <xdr:cNvPr id="90" name="Text Box 5">
          <a:extLst>
            <a:ext uri="{FF2B5EF4-FFF2-40B4-BE49-F238E27FC236}">
              <a16:creationId xmlns=""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60115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91" name="Text Box 5">
          <a:extLst>
            <a:ext uri="{FF2B5EF4-FFF2-40B4-BE49-F238E27FC236}">
              <a16:creationId xmlns=""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92" name="Text Box 5">
          <a:extLst>
            <a:ext uri="{FF2B5EF4-FFF2-40B4-BE49-F238E27FC236}">
              <a16:creationId xmlns=""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0</xdr:colOff>
      <xdr:row>296</xdr:row>
      <xdr:rowOff>0</xdr:rowOff>
    </xdr:from>
    <xdr:ext cx="76200" cy="19050"/>
    <xdr:sp macro="" textlink="">
      <xdr:nvSpPr>
        <xdr:cNvPr id="93" name="Text Box 5">
          <a:extLst>
            <a:ext uri="{FF2B5EF4-FFF2-40B4-BE49-F238E27FC236}">
              <a16:creationId xmlns=""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296</xdr:row>
      <xdr:rowOff>0</xdr:rowOff>
    </xdr:from>
    <xdr:ext cx="76200" cy="19050"/>
    <xdr:sp macro="" textlink="">
      <xdr:nvSpPr>
        <xdr:cNvPr id="94" name="Text Box 5">
          <a:extLst>
            <a:ext uri="{FF2B5EF4-FFF2-40B4-BE49-F238E27FC236}">
              <a16:creationId xmlns=""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95" name="Text Box 5">
          <a:extLst>
            <a:ext uri="{FF2B5EF4-FFF2-40B4-BE49-F238E27FC236}">
              <a16:creationId xmlns=""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96" name="Text Box 5">
          <a:extLst>
            <a:ext uri="{FF2B5EF4-FFF2-40B4-BE49-F238E27FC236}">
              <a16:creationId xmlns=""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0</xdr:colOff>
      <xdr:row>296</xdr:row>
      <xdr:rowOff>0</xdr:rowOff>
    </xdr:from>
    <xdr:ext cx="76200" cy="19050"/>
    <xdr:sp macro="" textlink="">
      <xdr:nvSpPr>
        <xdr:cNvPr id="97" name="Text Box 5">
          <a:extLst>
            <a:ext uri="{FF2B5EF4-FFF2-40B4-BE49-F238E27FC236}">
              <a16:creationId xmlns=""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296</xdr:row>
      <xdr:rowOff>0</xdr:rowOff>
    </xdr:from>
    <xdr:ext cx="76200" cy="19050"/>
    <xdr:sp macro="" textlink="">
      <xdr:nvSpPr>
        <xdr:cNvPr id="98" name="Text Box 5">
          <a:extLst>
            <a:ext uri="{FF2B5EF4-FFF2-40B4-BE49-F238E27FC236}">
              <a16:creationId xmlns=""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8</xdr:col>
      <xdr:colOff>0</xdr:colOff>
      <xdr:row>296</xdr:row>
      <xdr:rowOff>0</xdr:rowOff>
    </xdr:from>
    <xdr:to>
      <xdr:col>8</xdr:col>
      <xdr:colOff>76200</xdr:colOff>
      <xdr:row>296</xdr:row>
      <xdr:rowOff>19050</xdr:rowOff>
    </xdr:to>
    <xdr:sp macro="" textlink="">
      <xdr:nvSpPr>
        <xdr:cNvPr id="99" name="Text Box 5">
          <a:extLst>
            <a:ext uri="{FF2B5EF4-FFF2-40B4-BE49-F238E27FC236}">
              <a16:creationId xmlns=""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4630400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296</xdr:row>
      <xdr:rowOff>0</xdr:rowOff>
    </xdr:from>
    <xdr:to>
      <xdr:col>8</xdr:col>
      <xdr:colOff>76200</xdr:colOff>
      <xdr:row>296</xdr:row>
      <xdr:rowOff>19050</xdr:rowOff>
    </xdr:to>
    <xdr:sp macro="" textlink="">
      <xdr:nvSpPr>
        <xdr:cNvPr id="100" name="Text Box 5">
          <a:extLst>
            <a:ext uri="{FF2B5EF4-FFF2-40B4-BE49-F238E27FC236}">
              <a16:creationId xmlns=""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4630400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9</xdr:col>
      <xdr:colOff>76200</xdr:colOff>
      <xdr:row>296</xdr:row>
      <xdr:rowOff>19050</xdr:rowOff>
    </xdr:to>
    <xdr:sp macro="" textlink="">
      <xdr:nvSpPr>
        <xdr:cNvPr id="101" name="Text Box 5">
          <a:extLst>
            <a:ext uri="{FF2B5EF4-FFF2-40B4-BE49-F238E27FC236}">
              <a16:creationId xmlns=""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160115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9</xdr:col>
      <xdr:colOff>0</xdr:colOff>
      <xdr:row>296</xdr:row>
      <xdr:rowOff>0</xdr:rowOff>
    </xdr:from>
    <xdr:to>
      <xdr:col>9</xdr:col>
      <xdr:colOff>76200</xdr:colOff>
      <xdr:row>296</xdr:row>
      <xdr:rowOff>19050</xdr:rowOff>
    </xdr:to>
    <xdr:sp macro="" textlink="">
      <xdr:nvSpPr>
        <xdr:cNvPr id="102" name="Text Box 5">
          <a:extLst>
            <a:ext uri="{FF2B5EF4-FFF2-40B4-BE49-F238E27FC236}">
              <a16:creationId xmlns=""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160115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103" name="Text Box 5">
          <a:extLst>
            <a:ext uri="{FF2B5EF4-FFF2-40B4-BE49-F238E27FC236}">
              <a16:creationId xmlns=""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104" name="Text Box 5">
          <a:extLst>
            <a:ext uri="{FF2B5EF4-FFF2-40B4-BE49-F238E27FC236}">
              <a16:creationId xmlns=""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0</xdr:colOff>
      <xdr:row>296</xdr:row>
      <xdr:rowOff>0</xdr:rowOff>
    </xdr:from>
    <xdr:ext cx="76200" cy="19050"/>
    <xdr:sp macro="" textlink="">
      <xdr:nvSpPr>
        <xdr:cNvPr id="105" name="Text Box 5">
          <a:extLst>
            <a:ext uri="{FF2B5EF4-FFF2-40B4-BE49-F238E27FC236}">
              <a16:creationId xmlns=""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296</xdr:row>
      <xdr:rowOff>0</xdr:rowOff>
    </xdr:from>
    <xdr:ext cx="76200" cy="19050"/>
    <xdr:sp macro="" textlink="">
      <xdr:nvSpPr>
        <xdr:cNvPr id="106" name="Text Box 5">
          <a:extLst>
            <a:ext uri="{FF2B5EF4-FFF2-40B4-BE49-F238E27FC236}">
              <a16:creationId xmlns=""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107" name="Text Box 5">
          <a:extLst>
            <a:ext uri="{FF2B5EF4-FFF2-40B4-BE49-F238E27FC236}">
              <a16:creationId xmlns=""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108" name="Text Box 5">
          <a:extLst>
            <a:ext uri="{FF2B5EF4-FFF2-40B4-BE49-F238E27FC236}">
              <a16:creationId xmlns=""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10</xdr:col>
      <xdr:colOff>0</xdr:colOff>
      <xdr:row>296</xdr:row>
      <xdr:rowOff>0</xdr:rowOff>
    </xdr:from>
    <xdr:ext cx="76200" cy="19050"/>
    <xdr:sp macro="" textlink="">
      <xdr:nvSpPr>
        <xdr:cNvPr id="109" name="Text Box 5">
          <a:extLst>
            <a:ext uri="{FF2B5EF4-FFF2-40B4-BE49-F238E27FC236}">
              <a16:creationId xmlns=""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296</xdr:row>
      <xdr:rowOff>0</xdr:rowOff>
    </xdr:from>
    <xdr:ext cx="76200" cy="19050"/>
    <xdr:sp macro="" textlink="">
      <xdr:nvSpPr>
        <xdr:cNvPr id="110" name="Text Box 5">
          <a:extLst>
            <a:ext uri="{FF2B5EF4-FFF2-40B4-BE49-F238E27FC236}">
              <a16:creationId xmlns=""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8</xdr:col>
      <xdr:colOff>0</xdr:colOff>
      <xdr:row>296</xdr:row>
      <xdr:rowOff>0</xdr:rowOff>
    </xdr:from>
    <xdr:to>
      <xdr:col>8</xdr:col>
      <xdr:colOff>76200</xdr:colOff>
      <xdr:row>296</xdr:row>
      <xdr:rowOff>19050</xdr:rowOff>
    </xdr:to>
    <xdr:sp macro="" textlink="">
      <xdr:nvSpPr>
        <xdr:cNvPr id="111" name="Text Box 5">
          <a:extLst>
            <a:ext uri="{FF2B5EF4-FFF2-40B4-BE49-F238E27FC236}">
              <a16:creationId xmlns=""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14630400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8</xdr:col>
      <xdr:colOff>0</xdr:colOff>
      <xdr:row>296</xdr:row>
      <xdr:rowOff>0</xdr:rowOff>
    </xdr:from>
    <xdr:to>
      <xdr:col>8</xdr:col>
      <xdr:colOff>76200</xdr:colOff>
      <xdr:row>296</xdr:row>
      <xdr:rowOff>19050</xdr:rowOff>
    </xdr:to>
    <xdr:sp macro="" textlink="">
      <xdr:nvSpPr>
        <xdr:cNvPr id="112" name="Text Box 5">
          <a:extLst>
            <a:ext uri="{FF2B5EF4-FFF2-40B4-BE49-F238E27FC236}">
              <a16:creationId xmlns=""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14630400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113" name="Text Box 5">
          <a:extLst>
            <a:ext uri="{FF2B5EF4-FFF2-40B4-BE49-F238E27FC236}">
              <a16:creationId xmlns=""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114" name="Text Box 5">
          <a:extLst>
            <a:ext uri="{FF2B5EF4-FFF2-40B4-BE49-F238E27FC236}">
              <a16:creationId xmlns=""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115" name="Text Box 5">
          <a:extLst>
            <a:ext uri="{FF2B5EF4-FFF2-40B4-BE49-F238E27FC236}">
              <a16:creationId xmlns=""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10</xdr:col>
      <xdr:colOff>0</xdr:colOff>
      <xdr:row>296</xdr:row>
      <xdr:rowOff>0</xdr:rowOff>
    </xdr:from>
    <xdr:to>
      <xdr:col>10</xdr:col>
      <xdr:colOff>76200</xdr:colOff>
      <xdr:row>296</xdr:row>
      <xdr:rowOff>19050</xdr:rowOff>
    </xdr:to>
    <xdr:sp macro="" textlink="">
      <xdr:nvSpPr>
        <xdr:cNvPr id="116" name="Text Box 5">
          <a:extLst>
            <a:ext uri="{FF2B5EF4-FFF2-40B4-BE49-F238E27FC236}">
              <a16:creationId xmlns=""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172497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117" name="Text Box 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96488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118" name="Text Box 5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96488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19" name="Text Box 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20" name="Text Box 5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21" name="Text Box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22" name="Text Box 5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23" name="Text Box 5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24" name="Text Box 5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25" name="Text Box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26" name="Text Box 5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127" name="Text Box 5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871537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128" name="Text Box 5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871537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129" name="Text Box 5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96488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130" name="Text Box 5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96488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31" name="Text Box 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32" name="Text Box 5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33" name="Text Box 5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34" name="Text Box 5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35" name="Text Box 5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36" name="Text Box 5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37" name="Text Box 5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38" name="Text Box 5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139" name="Text Box 5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871537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140" name="Text Box 5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871537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41" name="Text Box 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42" name="Text Box 5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43" name="Text Box 5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44" name="Text Box 5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145" name="Text Box 5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96488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146" name="Text Box 5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96488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47" name="Text Box 5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48" name="Text Box 5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49" name="Text Box 5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50" name="Text Box 5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51" name="Text Box 5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52" name="Text Box 5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53" name="Text Box 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54" name="Text Box 5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155" name="Text Box 5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871537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156" name="Text Box 5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871537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157" name="Text Box 5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96488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158" name="Text Box 5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96488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59" name="Text Box 5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60" name="Text Box 5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61" name="Text Box 5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62" name="Text Box 5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63" name="Text Box 5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64" name="Text Box 5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65" name="Text Box 5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66" name="Text Box 5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167" name="Text Box 5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871537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168" name="Text Box 5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871537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69" name="Text Box 5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70" name="Text Box 5"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71" name="Text Box 5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72" name="Text Box 5">
          <a:extLst>
            <a:ext uri="{FF2B5EF4-FFF2-40B4-BE49-F238E27FC236}">
              <a16:creationId xmlns=""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173" name="Text Box 5">
          <a:extLst>
            <a:ext uri="{FF2B5EF4-FFF2-40B4-BE49-F238E27FC236}">
              <a16:creationId xmlns=""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96488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174" name="Text Box 5">
          <a:extLst>
            <a:ext uri="{FF2B5EF4-FFF2-40B4-BE49-F238E27FC236}">
              <a16:creationId xmlns=""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96488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75" name="Text Box 5">
          <a:extLst>
            <a:ext uri="{FF2B5EF4-FFF2-40B4-BE49-F238E27FC236}">
              <a16:creationId xmlns=""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76" name="Text Box 5">
          <a:extLst>
            <a:ext uri="{FF2B5EF4-FFF2-40B4-BE49-F238E27FC236}">
              <a16:creationId xmlns=""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77" name="Text Box 5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78" name="Text Box 5">
          <a:extLst>
            <a:ext uri="{FF2B5EF4-FFF2-40B4-BE49-F238E27FC236}">
              <a16:creationId xmlns=""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79" name="Text Box 5">
          <a:extLst>
            <a:ext uri="{FF2B5EF4-FFF2-40B4-BE49-F238E27FC236}">
              <a16:creationId xmlns=""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80" name="Text Box 5">
          <a:extLst>
            <a:ext uri="{FF2B5EF4-FFF2-40B4-BE49-F238E27FC236}">
              <a16:creationId xmlns=""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81" name="Text Box 5">
          <a:extLst>
            <a:ext uri="{FF2B5EF4-FFF2-40B4-BE49-F238E27FC236}">
              <a16:creationId xmlns=""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82" name="Text Box 5">
          <a:extLst>
            <a:ext uri="{FF2B5EF4-FFF2-40B4-BE49-F238E27FC236}">
              <a16:creationId xmlns=""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183" name="Text Box 5">
          <a:extLst>
            <a:ext uri="{FF2B5EF4-FFF2-40B4-BE49-F238E27FC236}">
              <a16:creationId xmlns=""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871537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184" name="Text Box 5">
          <a:extLst>
            <a:ext uri="{FF2B5EF4-FFF2-40B4-BE49-F238E27FC236}">
              <a16:creationId xmlns=""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871537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185" name="Text Box 5">
          <a:extLst>
            <a:ext uri="{FF2B5EF4-FFF2-40B4-BE49-F238E27FC236}">
              <a16:creationId xmlns=""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96488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186" name="Text Box 5">
          <a:extLst>
            <a:ext uri="{FF2B5EF4-FFF2-40B4-BE49-F238E27FC236}">
              <a16:creationId xmlns=""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96488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87" name="Text Box 5">
          <a:extLst>
            <a:ext uri="{FF2B5EF4-FFF2-40B4-BE49-F238E27FC236}">
              <a16:creationId xmlns=""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88" name="Text Box 5">
          <a:extLst>
            <a:ext uri="{FF2B5EF4-FFF2-40B4-BE49-F238E27FC236}">
              <a16:creationId xmlns=""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89" name="Text Box 5">
          <a:extLst>
            <a:ext uri="{FF2B5EF4-FFF2-40B4-BE49-F238E27FC236}">
              <a16:creationId xmlns=""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90" name="Text Box 5">
          <a:extLst>
            <a:ext uri="{FF2B5EF4-FFF2-40B4-BE49-F238E27FC236}">
              <a16:creationId xmlns=""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91" name="Text Box 5">
          <a:extLst>
            <a:ext uri="{FF2B5EF4-FFF2-40B4-BE49-F238E27FC236}">
              <a16:creationId xmlns=""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92" name="Text Box 5">
          <a:extLst>
            <a:ext uri="{FF2B5EF4-FFF2-40B4-BE49-F238E27FC236}">
              <a16:creationId xmlns=""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93" name="Text Box 5">
          <a:extLst>
            <a:ext uri="{FF2B5EF4-FFF2-40B4-BE49-F238E27FC236}">
              <a16:creationId xmlns=""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94" name="Text Box 5">
          <a:extLst>
            <a:ext uri="{FF2B5EF4-FFF2-40B4-BE49-F238E27FC236}">
              <a16:creationId xmlns=""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195" name="Text Box 5">
          <a:extLst>
            <a:ext uri="{FF2B5EF4-FFF2-40B4-BE49-F238E27FC236}">
              <a16:creationId xmlns=""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871537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196" name="Text Box 5">
          <a:extLst>
            <a:ext uri="{FF2B5EF4-FFF2-40B4-BE49-F238E27FC236}">
              <a16:creationId xmlns=""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871537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97" name="Text Box 5">
          <a:extLst>
            <a:ext uri="{FF2B5EF4-FFF2-40B4-BE49-F238E27FC236}">
              <a16:creationId xmlns=""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98" name="Text Box 5">
          <a:extLst>
            <a:ext uri="{FF2B5EF4-FFF2-40B4-BE49-F238E27FC236}">
              <a16:creationId xmlns=""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99" name="Text Box 5">
          <a:extLst>
            <a:ext uri="{FF2B5EF4-FFF2-40B4-BE49-F238E27FC236}">
              <a16:creationId xmlns=""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00" name="Text Box 5">
          <a:extLst>
            <a:ext uri="{FF2B5EF4-FFF2-40B4-BE49-F238E27FC236}">
              <a16:creationId xmlns=""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201" name="Text Box 5">
          <a:extLst>
            <a:ext uri="{FF2B5EF4-FFF2-40B4-BE49-F238E27FC236}">
              <a16:creationId xmlns=""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96488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202" name="Text Box 5">
          <a:extLst>
            <a:ext uri="{FF2B5EF4-FFF2-40B4-BE49-F238E27FC236}">
              <a16:creationId xmlns=""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96488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03" name="Text Box 5">
          <a:extLst>
            <a:ext uri="{FF2B5EF4-FFF2-40B4-BE49-F238E27FC236}">
              <a16:creationId xmlns=""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04" name="Text Box 5">
          <a:extLst>
            <a:ext uri="{FF2B5EF4-FFF2-40B4-BE49-F238E27FC236}">
              <a16:creationId xmlns=""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05" name="Text Box 5">
          <a:extLst>
            <a:ext uri="{FF2B5EF4-FFF2-40B4-BE49-F238E27FC236}">
              <a16:creationId xmlns=""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06" name="Text Box 5">
          <a:extLst>
            <a:ext uri="{FF2B5EF4-FFF2-40B4-BE49-F238E27FC236}">
              <a16:creationId xmlns=""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07" name="Text Box 5">
          <a:extLst>
            <a:ext uri="{FF2B5EF4-FFF2-40B4-BE49-F238E27FC236}">
              <a16:creationId xmlns=""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08" name="Text Box 5">
          <a:extLst>
            <a:ext uri="{FF2B5EF4-FFF2-40B4-BE49-F238E27FC236}">
              <a16:creationId xmlns=""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09" name="Text Box 5">
          <a:extLst>
            <a:ext uri="{FF2B5EF4-FFF2-40B4-BE49-F238E27FC236}">
              <a16:creationId xmlns=""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10" name="Text Box 5">
          <a:extLst>
            <a:ext uri="{FF2B5EF4-FFF2-40B4-BE49-F238E27FC236}">
              <a16:creationId xmlns=""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211" name="Text Box 5">
          <a:extLst>
            <a:ext uri="{FF2B5EF4-FFF2-40B4-BE49-F238E27FC236}">
              <a16:creationId xmlns=""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871537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212" name="Text Box 5">
          <a:extLst>
            <a:ext uri="{FF2B5EF4-FFF2-40B4-BE49-F238E27FC236}">
              <a16:creationId xmlns=""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871537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213" name="Text Box 5">
          <a:extLst>
            <a:ext uri="{FF2B5EF4-FFF2-40B4-BE49-F238E27FC236}">
              <a16:creationId xmlns=""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96488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214" name="Text Box 5">
          <a:extLst>
            <a:ext uri="{FF2B5EF4-FFF2-40B4-BE49-F238E27FC236}">
              <a16:creationId xmlns=""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96488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15" name="Text Box 5">
          <a:extLst>
            <a:ext uri="{FF2B5EF4-FFF2-40B4-BE49-F238E27FC236}">
              <a16:creationId xmlns=""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16" name="Text Box 5">
          <a:extLst>
            <a:ext uri="{FF2B5EF4-FFF2-40B4-BE49-F238E27FC236}">
              <a16:creationId xmlns=""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17" name="Text Box 5">
          <a:extLst>
            <a:ext uri="{FF2B5EF4-FFF2-40B4-BE49-F238E27FC236}">
              <a16:creationId xmlns=""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18" name="Text Box 5">
          <a:extLst>
            <a:ext uri="{FF2B5EF4-FFF2-40B4-BE49-F238E27FC236}">
              <a16:creationId xmlns=""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19" name="Text Box 5">
          <a:extLst>
            <a:ext uri="{FF2B5EF4-FFF2-40B4-BE49-F238E27FC236}">
              <a16:creationId xmlns=""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20" name="Text Box 5">
          <a:extLst>
            <a:ext uri="{FF2B5EF4-FFF2-40B4-BE49-F238E27FC236}">
              <a16:creationId xmlns=""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21" name="Text Box 5">
          <a:extLst>
            <a:ext uri="{FF2B5EF4-FFF2-40B4-BE49-F238E27FC236}">
              <a16:creationId xmlns=""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22" name="Text Box 5">
          <a:extLst>
            <a:ext uri="{FF2B5EF4-FFF2-40B4-BE49-F238E27FC236}">
              <a16:creationId xmlns=""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223" name="Text Box 5">
          <a:extLst>
            <a:ext uri="{FF2B5EF4-FFF2-40B4-BE49-F238E27FC236}">
              <a16:creationId xmlns=""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871537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224" name="Text Box 5">
          <a:extLst>
            <a:ext uri="{FF2B5EF4-FFF2-40B4-BE49-F238E27FC236}">
              <a16:creationId xmlns=""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871537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25" name="Text Box 5">
          <a:extLst>
            <a:ext uri="{FF2B5EF4-FFF2-40B4-BE49-F238E27FC236}">
              <a16:creationId xmlns=""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26" name="Text Box 5">
          <a:extLst>
            <a:ext uri="{FF2B5EF4-FFF2-40B4-BE49-F238E27FC236}">
              <a16:creationId xmlns=""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27" name="Text Box 5">
          <a:extLst>
            <a:ext uri="{FF2B5EF4-FFF2-40B4-BE49-F238E27FC236}">
              <a16:creationId xmlns=""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28" name="Text Box 5">
          <a:extLst>
            <a:ext uri="{FF2B5EF4-FFF2-40B4-BE49-F238E27FC236}">
              <a16:creationId xmlns=""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10296525" y="1301781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3" name="Text Box 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4097000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4" name="Text Box 5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4097000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5" name="Text Box 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6" name="Text Box 5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7" name="Text Box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8" name="Text Box 5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9" name="Text Box 5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0" name="Text Box 5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1" name="Text Box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2" name="Text Box 5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13" name="Text Box 5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24491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14" name="Text Box 5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24491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15" name="Text Box 5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4097000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16" name="Text Box 5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4097000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7" name="Text Box 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8" name="Text Box 5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9" name="Text Box 5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0" name="Text Box 5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1" name="Text Box 5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2" name="Text Box 5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3" name="Text Box 5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4" name="Text Box 5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25" name="Text Box 5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24491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26" name="Text Box 5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24491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7" name="Text Box 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8" name="Text Box 5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9" name="Text Box 5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30" name="Text Box 5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31" name="Text Box 5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14097000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32" name="Text Box 5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4097000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33" name="Text Box 5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34" name="Text Box 5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35" name="Text Box 5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36" name="Text Box 5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37" name="Text Box 5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38" name="Text Box 5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39" name="Text Box 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40" name="Text Box 5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41" name="Text Box 5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24491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42" name="Text Box 5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24491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43" name="Text Box 5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4097000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44" name="Text Box 5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4097000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45" name="Text Box 5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46" name="Text Box 5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47" name="Text Box 5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48" name="Text Box 5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49" name="Text Box 5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50" name="Text Box 5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51" name="Text Box 5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52" name="Text Box 5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53" name="Text Box 5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124491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54" name="Text Box 5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24491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55" name="Text Box 5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56" name="Text Box 5"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57" name="Text Box 5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58" name="Text Box 5">
          <a:extLst>
            <a:ext uri="{FF2B5EF4-FFF2-40B4-BE49-F238E27FC236}">
              <a16:creationId xmlns=""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59" name="Text Box 5">
          <a:extLst>
            <a:ext uri="{FF2B5EF4-FFF2-40B4-BE49-F238E27FC236}">
              <a16:creationId xmlns=""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4097000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60" name="Text Box 5">
          <a:extLst>
            <a:ext uri="{FF2B5EF4-FFF2-40B4-BE49-F238E27FC236}">
              <a16:creationId xmlns=""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4097000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61" name="Text Box 5">
          <a:extLst>
            <a:ext uri="{FF2B5EF4-FFF2-40B4-BE49-F238E27FC236}">
              <a16:creationId xmlns=""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62" name="Text Box 5">
          <a:extLst>
            <a:ext uri="{FF2B5EF4-FFF2-40B4-BE49-F238E27FC236}">
              <a16:creationId xmlns=""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63" name="Text Box 5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64" name="Text Box 5">
          <a:extLst>
            <a:ext uri="{FF2B5EF4-FFF2-40B4-BE49-F238E27FC236}">
              <a16:creationId xmlns=""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65" name="Text Box 5">
          <a:extLst>
            <a:ext uri="{FF2B5EF4-FFF2-40B4-BE49-F238E27FC236}">
              <a16:creationId xmlns=""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66" name="Text Box 5">
          <a:extLst>
            <a:ext uri="{FF2B5EF4-FFF2-40B4-BE49-F238E27FC236}">
              <a16:creationId xmlns=""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67" name="Text Box 5">
          <a:extLst>
            <a:ext uri="{FF2B5EF4-FFF2-40B4-BE49-F238E27FC236}">
              <a16:creationId xmlns=""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68" name="Text Box 5">
          <a:extLst>
            <a:ext uri="{FF2B5EF4-FFF2-40B4-BE49-F238E27FC236}">
              <a16:creationId xmlns=""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69" name="Text Box 5">
          <a:extLst>
            <a:ext uri="{FF2B5EF4-FFF2-40B4-BE49-F238E27FC236}">
              <a16:creationId xmlns=""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24491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70" name="Text Box 5">
          <a:extLst>
            <a:ext uri="{FF2B5EF4-FFF2-40B4-BE49-F238E27FC236}">
              <a16:creationId xmlns=""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124491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71" name="Text Box 5">
          <a:extLst>
            <a:ext uri="{FF2B5EF4-FFF2-40B4-BE49-F238E27FC236}">
              <a16:creationId xmlns=""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14097000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72" name="Text Box 5">
          <a:extLst>
            <a:ext uri="{FF2B5EF4-FFF2-40B4-BE49-F238E27FC236}">
              <a16:creationId xmlns=""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14097000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73" name="Text Box 5">
          <a:extLst>
            <a:ext uri="{FF2B5EF4-FFF2-40B4-BE49-F238E27FC236}">
              <a16:creationId xmlns=""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74" name="Text Box 5">
          <a:extLst>
            <a:ext uri="{FF2B5EF4-FFF2-40B4-BE49-F238E27FC236}">
              <a16:creationId xmlns=""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75" name="Text Box 5">
          <a:extLst>
            <a:ext uri="{FF2B5EF4-FFF2-40B4-BE49-F238E27FC236}">
              <a16:creationId xmlns=""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76" name="Text Box 5">
          <a:extLst>
            <a:ext uri="{FF2B5EF4-FFF2-40B4-BE49-F238E27FC236}">
              <a16:creationId xmlns=""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77" name="Text Box 5">
          <a:extLst>
            <a:ext uri="{FF2B5EF4-FFF2-40B4-BE49-F238E27FC236}">
              <a16:creationId xmlns=""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78" name="Text Box 5">
          <a:extLst>
            <a:ext uri="{FF2B5EF4-FFF2-40B4-BE49-F238E27FC236}">
              <a16:creationId xmlns=""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79" name="Text Box 5">
          <a:extLst>
            <a:ext uri="{FF2B5EF4-FFF2-40B4-BE49-F238E27FC236}">
              <a16:creationId xmlns=""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80" name="Text Box 5">
          <a:extLst>
            <a:ext uri="{FF2B5EF4-FFF2-40B4-BE49-F238E27FC236}">
              <a16:creationId xmlns=""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81" name="Text Box 5">
          <a:extLst>
            <a:ext uri="{FF2B5EF4-FFF2-40B4-BE49-F238E27FC236}">
              <a16:creationId xmlns=""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124491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82" name="Text Box 5">
          <a:extLst>
            <a:ext uri="{FF2B5EF4-FFF2-40B4-BE49-F238E27FC236}">
              <a16:creationId xmlns=""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124491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83" name="Text Box 5">
          <a:extLst>
            <a:ext uri="{FF2B5EF4-FFF2-40B4-BE49-F238E27FC236}">
              <a16:creationId xmlns=""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84" name="Text Box 5">
          <a:extLst>
            <a:ext uri="{FF2B5EF4-FFF2-40B4-BE49-F238E27FC236}">
              <a16:creationId xmlns=""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85" name="Text Box 5">
          <a:extLst>
            <a:ext uri="{FF2B5EF4-FFF2-40B4-BE49-F238E27FC236}">
              <a16:creationId xmlns=""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86" name="Text Box 5">
          <a:extLst>
            <a:ext uri="{FF2B5EF4-FFF2-40B4-BE49-F238E27FC236}">
              <a16:creationId xmlns=""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87" name="Text Box 5">
          <a:extLst>
            <a:ext uri="{FF2B5EF4-FFF2-40B4-BE49-F238E27FC236}">
              <a16:creationId xmlns=""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4097000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88" name="Text Box 5">
          <a:extLst>
            <a:ext uri="{FF2B5EF4-FFF2-40B4-BE49-F238E27FC236}">
              <a16:creationId xmlns=""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4097000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89" name="Text Box 5">
          <a:extLst>
            <a:ext uri="{FF2B5EF4-FFF2-40B4-BE49-F238E27FC236}">
              <a16:creationId xmlns=""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90" name="Text Box 5">
          <a:extLst>
            <a:ext uri="{FF2B5EF4-FFF2-40B4-BE49-F238E27FC236}">
              <a16:creationId xmlns=""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91" name="Text Box 5">
          <a:extLst>
            <a:ext uri="{FF2B5EF4-FFF2-40B4-BE49-F238E27FC236}">
              <a16:creationId xmlns=""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92" name="Text Box 5">
          <a:extLst>
            <a:ext uri="{FF2B5EF4-FFF2-40B4-BE49-F238E27FC236}">
              <a16:creationId xmlns=""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93" name="Text Box 5">
          <a:extLst>
            <a:ext uri="{FF2B5EF4-FFF2-40B4-BE49-F238E27FC236}">
              <a16:creationId xmlns=""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94" name="Text Box 5">
          <a:extLst>
            <a:ext uri="{FF2B5EF4-FFF2-40B4-BE49-F238E27FC236}">
              <a16:creationId xmlns=""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95" name="Text Box 5">
          <a:extLst>
            <a:ext uri="{FF2B5EF4-FFF2-40B4-BE49-F238E27FC236}">
              <a16:creationId xmlns=""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96" name="Text Box 5">
          <a:extLst>
            <a:ext uri="{FF2B5EF4-FFF2-40B4-BE49-F238E27FC236}">
              <a16:creationId xmlns=""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97" name="Text Box 5">
          <a:extLst>
            <a:ext uri="{FF2B5EF4-FFF2-40B4-BE49-F238E27FC236}">
              <a16:creationId xmlns=""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24491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98" name="Text Box 5">
          <a:extLst>
            <a:ext uri="{FF2B5EF4-FFF2-40B4-BE49-F238E27FC236}">
              <a16:creationId xmlns=""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24491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99" name="Text Box 5">
          <a:extLst>
            <a:ext uri="{FF2B5EF4-FFF2-40B4-BE49-F238E27FC236}">
              <a16:creationId xmlns=""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14097000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100" name="Text Box 5">
          <a:extLst>
            <a:ext uri="{FF2B5EF4-FFF2-40B4-BE49-F238E27FC236}">
              <a16:creationId xmlns=""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14097000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01" name="Text Box 5">
          <a:extLst>
            <a:ext uri="{FF2B5EF4-FFF2-40B4-BE49-F238E27FC236}">
              <a16:creationId xmlns=""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02" name="Text Box 5">
          <a:extLst>
            <a:ext uri="{FF2B5EF4-FFF2-40B4-BE49-F238E27FC236}">
              <a16:creationId xmlns=""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03" name="Text Box 5">
          <a:extLst>
            <a:ext uri="{FF2B5EF4-FFF2-40B4-BE49-F238E27FC236}">
              <a16:creationId xmlns=""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04" name="Text Box 5">
          <a:extLst>
            <a:ext uri="{FF2B5EF4-FFF2-40B4-BE49-F238E27FC236}">
              <a16:creationId xmlns=""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05" name="Text Box 5">
          <a:extLst>
            <a:ext uri="{FF2B5EF4-FFF2-40B4-BE49-F238E27FC236}">
              <a16:creationId xmlns=""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06" name="Text Box 5">
          <a:extLst>
            <a:ext uri="{FF2B5EF4-FFF2-40B4-BE49-F238E27FC236}">
              <a16:creationId xmlns=""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07" name="Text Box 5">
          <a:extLst>
            <a:ext uri="{FF2B5EF4-FFF2-40B4-BE49-F238E27FC236}">
              <a16:creationId xmlns=""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08" name="Text Box 5">
          <a:extLst>
            <a:ext uri="{FF2B5EF4-FFF2-40B4-BE49-F238E27FC236}">
              <a16:creationId xmlns=""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109" name="Text Box 5">
          <a:extLst>
            <a:ext uri="{FF2B5EF4-FFF2-40B4-BE49-F238E27FC236}">
              <a16:creationId xmlns=""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124491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110" name="Text Box 5">
          <a:extLst>
            <a:ext uri="{FF2B5EF4-FFF2-40B4-BE49-F238E27FC236}">
              <a16:creationId xmlns=""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124491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11" name="Text Box 5">
          <a:extLst>
            <a:ext uri="{FF2B5EF4-FFF2-40B4-BE49-F238E27FC236}">
              <a16:creationId xmlns=""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12" name="Text Box 5">
          <a:extLst>
            <a:ext uri="{FF2B5EF4-FFF2-40B4-BE49-F238E27FC236}">
              <a16:creationId xmlns=""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13" name="Text Box 5">
          <a:extLst>
            <a:ext uri="{FF2B5EF4-FFF2-40B4-BE49-F238E27FC236}">
              <a16:creationId xmlns=""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14" name="Text Box 5">
          <a:extLst>
            <a:ext uri="{FF2B5EF4-FFF2-40B4-BE49-F238E27FC236}">
              <a16:creationId xmlns=""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15039975" y="2619375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4" name="Text Box 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3496925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5" name="Text Box 5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3496925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6" name="Text Box 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7" name="Text Box 5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8" name="Text Box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9" name="Text Box 5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0" name="Text Box 5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1" name="Text Box 5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2" name="Text Box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3" name="Text Box 5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14" name="Text Box 5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196340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15" name="Text Box 5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196340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16" name="Text Box 5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3496925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17" name="Text Box 5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3496925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8" name="Text Box 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9" name="Text Box 5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0" name="Text Box 5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1" name="Text Box 5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2" name="Text Box 5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3" name="Text Box 5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4" name="Text Box 5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5" name="Text Box 5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26" name="Text Box 5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196340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27" name="Text Box 5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196340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8" name="Text Box 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29" name="Text Box 5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30" name="Text Box 5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31" name="Text Box 5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32" name="Text Box 5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13496925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33" name="Text Box 5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3496925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34" name="Text Box 5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35" name="Text Box 5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36" name="Text Box 5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37" name="Text Box 5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38" name="Text Box 5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39" name="Text Box 5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40" name="Text Box 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41" name="Text Box 5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42" name="Text Box 5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196340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43" name="Text Box 5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196340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44" name="Text Box 5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3496925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45" name="Text Box 5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3496925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46" name="Text Box 5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47" name="Text Box 5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48" name="Text Box 5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49" name="Text Box 5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50" name="Text Box 5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51" name="Text Box 5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52" name="Text Box 5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53" name="Text Box 5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54" name="Text Box 5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1196340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55" name="Text Box 5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196340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56" name="Text Box 5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57" name="Text Box 5"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58" name="Text Box 5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59" name="Text Box 5">
          <a:extLst>
            <a:ext uri="{FF2B5EF4-FFF2-40B4-BE49-F238E27FC236}">
              <a16:creationId xmlns=""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60" name="Text Box 5">
          <a:extLst>
            <a:ext uri="{FF2B5EF4-FFF2-40B4-BE49-F238E27FC236}">
              <a16:creationId xmlns=""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3496925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61" name="Text Box 5">
          <a:extLst>
            <a:ext uri="{FF2B5EF4-FFF2-40B4-BE49-F238E27FC236}">
              <a16:creationId xmlns=""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3496925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62" name="Text Box 5">
          <a:extLst>
            <a:ext uri="{FF2B5EF4-FFF2-40B4-BE49-F238E27FC236}">
              <a16:creationId xmlns=""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63" name="Text Box 5">
          <a:extLst>
            <a:ext uri="{FF2B5EF4-FFF2-40B4-BE49-F238E27FC236}">
              <a16:creationId xmlns=""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64" name="Text Box 5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65" name="Text Box 5">
          <a:extLst>
            <a:ext uri="{FF2B5EF4-FFF2-40B4-BE49-F238E27FC236}">
              <a16:creationId xmlns=""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66" name="Text Box 5">
          <a:extLst>
            <a:ext uri="{FF2B5EF4-FFF2-40B4-BE49-F238E27FC236}">
              <a16:creationId xmlns=""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67" name="Text Box 5">
          <a:extLst>
            <a:ext uri="{FF2B5EF4-FFF2-40B4-BE49-F238E27FC236}">
              <a16:creationId xmlns=""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68" name="Text Box 5">
          <a:extLst>
            <a:ext uri="{FF2B5EF4-FFF2-40B4-BE49-F238E27FC236}">
              <a16:creationId xmlns=""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69" name="Text Box 5">
          <a:extLst>
            <a:ext uri="{FF2B5EF4-FFF2-40B4-BE49-F238E27FC236}">
              <a16:creationId xmlns=""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70" name="Text Box 5">
          <a:extLst>
            <a:ext uri="{FF2B5EF4-FFF2-40B4-BE49-F238E27FC236}">
              <a16:creationId xmlns=""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196340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71" name="Text Box 5">
          <a:extLst>
            <a:ext uri="{FF2B5EF4-FFF2-40B4-BE49-F238E27FC236}">
              <a16:creationId xmlns=""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1196340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72" name="Text Box 5">
          <a:extLst>
            <a:ext uri="{FF2B5EF4-FFF2-40B4-BE49-F238E27FC236}">
              <a16:creationId xmlns=""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13496925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73" name="Text Box 5">
          <a:extLst>
            <a:ext uri="{FF2B5EF4-FFF2-40B4-BE49-F238E27FC236}">
              <a16:creationId xmlns=""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13496925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74" name="Text Box 5">
          <a:extLst>
            <a:ext uri="{FF2B5EF4-FFF2-40B4-BE49-F238E27FC236}">
              <a16:creationId xmlns=""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75" name="Text Box 5">
          <a:extLst>
            <a:ext uri="{FF2B5EF4-FFF2-40B4-BE49-F238E27FC236}">
              <a16:creationId xmlns=""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76" name="Text Box 5">
          <a:extLst>
            <a:ext uri="{FF2B5EF4-FFF2-40B4-BE49-F238E27FC236}">
              <a16:creationId xmlns=""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77" name="Text Box 5">
          <a:extLst>
            <a:ext uri="{FF2B5EF4-FFF2-40B4-BE49-F238E27FC236}">
              <a16:creationId xmlns=""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78" name="Text Box 5">
          <a:extLst>
            <a:ext uri="{FF2B5EF4-FFF2-40B4-BE49-F238E27FC236}">
              <a16:creationId xmlns=""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79" name="Text Box 5">
          <a:extLst>
            <a:ext uri="{FF2B5EF4-FFF2-40B4-BE49-F238E27FC236}">
              <a16:creationId xmlns=""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80" name="Text Box 5">
          <a:extLst>
            <a:ext uri="{FF2B5EF4-FFF2-40B4-BE49-F238E27FC236}">
              <a16:creationId xmlns=""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81" name="Text Box 5">
          <a:extLst>
            <a:ext uri="{FF2B5EF4-FFF2-40B4-BE49-F238E27FC236}">
              <a16:creationId xmlns=""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82" name="Text Box 5">
          <a:extLst>
            <a:ext uri="{FF2B5EF4-FFF2-40B4-BE49-F238E27FC236}">
              <a16:creationId xmlns=""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1196340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83" name="Text Box 5">
          <a:extLst>
            <a:ext uri="{FF2B5EF4-FFF2-40B4-BE49-F238E27FC236}">
              <a16:creationId xmlns=""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1196340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84" name="Text Box 5">
          <a:extLst>
            <a:ext uri="{FF2B5EF4-FFF2-40B4-BE49-F238E27FC236}">
              <a16:creationId xmlns=""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85" name="Text Box 5">
          <a:extLst>
            <a:ext uri="{FF2B5EF4-FFF2-40B4-BE49-F238E27FC236}">
              <a16:creationId xmlns=""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86" name="Text Box 5">
          <a:extLst>
            <a:ext uri="{FF2B5EF4-FFF2-40B4-BE49-F238E27FC236}">
              <a16:creationId xmlns=""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87" name="Text Box 5">
          <a:extLst>
            <a:ext uri="{FF2B5EF4-FFF2-40B4-BE49-F238E27FC236}">
              <a16:creationId xmlns=""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88" name="Text Box 5">
          <a:extLst>
            <a:ext uri="{FF2B5EF4-FFF2-40B4-BE49-F238E27FC236}">
              <a16:creationId xmlns=""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3496925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89" name="Text Box 5">
          <a:extLst>
            <a:ext uri="{FF2B5EF4-FFF2-40B4-BE49-F238E27FC236}">
              <a16:creationId xmlns=""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3496925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90" name="Text Box 5">
          <a:extLst>
            <a:ext uri="{FF2B5EF4-FFF2-40B4-BE49-F238E27FC236}">
              <a16:creationId xmlns=""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91" name="Text Box 5">
          <a:extLst>
            <a:ext uri="{FF2B5EF4-FFF2-40B4-BE49-F238E27FC236}">
              <a16:creationId xmlns=""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92" name="Text Box 5">
          <a:extLst>
            <a:ext uri="{FF2B5EF4-FFF2-40B4-BE49-F238E27FC236}">
              <a16:creationId xmlns=""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93" name="Text Box 5">
          <a:extLst>
            <a:ext uri="{FF2B5EF4-FFF2-40B4-BE49-F238E27FC236}">
              <a16:creationId xmlns=""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94" name="Text Box 5">
          <a:extLst>
            <a:ext uri="{FF2B5EF4-FFF2-40B4-BE49-F238E27FC236}">
              <a16:creationId xmlns=""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95" name="Text Box 5">
          <a:extLst>
            <a:ext uri="{FF2B5EF4-FFF2-40B4-BE49-F238E27FC236}">
              <a16:creationId xmlns=""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96" name="Text Box 5">
          <a:extLst>
            <a:ext uri="{FF2B5EF4-FFF2-40B4-BE49-F238E27FC236}">
              <a16:creationId xmlns=""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97" name="Text Box 5">
          <a:extLst>
            <a:ext uri="{FF2B5EF4-FFF2-40B4-BE49-F238E27FC236}">
              <a16:creationId xmlns=""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98" name="Text Box 5">
          <a:extLst>
            <a:ext uri="{FF2B5EF4-FFF2-40B4-BE49-F238E27FC236}">
              <a16:creationId xmlns=""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196340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99" name="Text Box 5">
          <a:extLst>
            <a:ext uri="{FF2B5EF4-FFF2-40B4-BE49-F238E27FC236}">
              <a16:creationId xmlns=""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196340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100" name="Text Box 5">
          <a:extLst>
            <a:ext uri="{FF2B5EF4-FFF2-40B4-BE49-F238E27FC236}">
              <a16:creationId xmlns=""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13496925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9</xdr:row>
      <xdr:rowOff>0</xdr:rowOff>
    </xdr:from>
    <xdr:ext cx="76200" cy="19050"/>
    <xdr:sp macro="" textlink="">
      <xdr:nvSpPr>
        <xdr:cNvPr id="101" name="Text Box 5">
          <a:extLst>
            <a:ext uri="{FF2B5EF4-FFF2-40B4-BE49-F238E27FC236}">
              <a16:creationId xmlns=""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13496925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02" name="Text Box 5">
          <a:extLst>
            <a:ext uri="{FF2B5EF4-FFF2-40B4-BE49-F238E27FC236}">
              <a16:creationId xmlns=""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03" name="Text Box 5">
          <a:extLst>
            <a:ext uri="{FF2B5EF4-FFF2-40B4-BE49-F238E27FC236}">
              <a16:creationId xmlns=""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04" name="Text Box 5">
          <a:extLst>
            <a:ext uri="{FF2B5EF4-FFF2-40B4-BE49-F238E27FC236}">
              <a16:creationId xmlns=""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05" name="Text Box 5">
          <a:extLst>
            <a:ext uri="{FF2B5EF4-FFF2-40B4-BE49-F238E27FC236}">
              <a16:creationId xmlns=""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06" name="Text Box 5">
          <a:extLst>
            <a:ext uri="{FF2B5EF4-FFF2-40B4-BE49-F238E27FC236}">
              <a16:creationId xmlns=""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07" name="Text Box 5">
          <a:extLst>
            <a:ext uri="{FF2B5EF4-FFF2-40B4-BE49-F238E27FC236}">
              <a16:creationId xmlns=""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08" name="Text Box 5">
          <a:extLst>
            <a:ext uri="{FF2B5EF4-FFF2-40B4-BE49-F238E27FC236}">
              <a16:creationId xmlns=""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09" name="Text Box 5">
          <a:extLst>
            <a:ext uri="{FF2B5EF4-FFF2-40B4-BE49-F238E27FC236}">
              <a16:creationId xmlns=""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110" name="Text Box 5">
          <a:extLst>
            <a:ext uri="{FF2B5EF4-FFF2-40B4-BE49-F238E27FC236}">
              <a16:creationId xmlns=""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1196340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9</xdr:row>
      <xdr:rowOff>0</xdr:rowOff>
    </xdr:from>
    <xdr:ext cx="76200" cy="19050"/>
    <xdr:sp macro="" textlink="">
      <xdr:nvSpPr>
        <xdr:cNvPr id="111" name="Text Box 5">
          <a:extLst>
            <a:ext uri="{FF2B5EF4-FFF2-40B4-BE49-F238E27FC236}">
              <a16:creationId xmlns=""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1196340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12" name="Text Box 5">
          <a:extLst>
            <a:ext uri="{FF2B5EF4-FFF2-40B4-BE49-F238E27FC236}">
              <a16:creationId xmlns=""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13" name="Text Box 5">
          <a:extLst>
            <a:ext uri="{FF2B5EF4-FFF2-40B4-BE49-F238E27FC236}">
              <a16:creationId xmlns=""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14" name="Text Box 5">
          <a:extLst>
            <a:ext uri="{FF2B5EF4-FFF2-40B4-BE49-F238E27FC236}">
              <a16:creationId xmlns=""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9</xdr:row>
      <xdr:rowOff>0</xdr:rowOff>
    </xdr:from>
    <xdr:ext cx="76200" cy="19050"/>
    <xdr:sp macro="" textlink="">
      <xdr:nvSpPr>
        <xdr:cNvPr id="115" name="Text Box 5">
          <a:extLst>
            <a:ext uri="{FF2B5EF4-FFF2-40B4-BE49-F238E27FC236}">
              <a16:creationId xmlns=""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14306550" y="285750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10</xdr:row>
      <xdr:rowOff>0</xdr:rowOff>
    </xdr:from>
    <xdr:ext cx="76200" cy="19050"/>
    <xdr:sp macro="" textlink="">
      <xdr:nvSpPr>
        <xdr:cNvPr id="2" name="Text Box 5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>
          <a:spLocks noChangeArrowheads="1"/>
        </xdr:cNvSpPr>
      </xdr:nvSpPr>
      <xdr:spPr bwMode="auto">
        <a:xfrm>
          <a:off x="133254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</xdr:row>
      <xdr:rowOff>0</xdr:rowOff>
    </xdr:from>
    <xdr:ext cx="76200" cy="19050"/>
    <xdr:sp macro="" textlink="">
      <xdr:nvSpPr>
        <xdr:cNvPr id="3" name="Text Box 5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33254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4" name="Text Box 5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5" name="Text Box 5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6" name="Text Box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7" name="Text Box 5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8" name="Text Box 5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9" name="Text Box 5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10" name="Text Box 5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11" name="Text Box 5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19050"/>
    <xdr:sp macro="" textlink="">
      <xdr:nvSpPr>
        <xdr:cNvPr id="12" name="Text Box 5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SpPr txBox="1">
          <a:spLocks noChangeArrowheads="1"/>
        </xdr:cNvSpPr>
      </xdr:nvSpPr>
      <xdr:spPr bwMode="auto">
        <a:xfrm>
          <a:off x="118776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19050"/>
    <xdr:sp macro="" textlink="">
      <xdr:nvSpPr>
        <xdr:cNvPr id="13" name="Text Box 5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SpPr txBox="1">
          <a:spLocks noChangeArrowheads="1"/>
        </xdr:cNvSpPr>
      </xdr:nvSpPr>
      <xdr:spPr bwMode="auto">
        <a:xfrm>
          <a:off x="118776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</xdr:row>
      <xdr:rowOff>0</xdr:rowOff>
    </xdr:from>
    <xdr:ext cx="76200" cy="19050"/>
    <xdr:sp macro="" textlink="">
      <xdr:nvSpPr>
        <xdr:cNvPr id="14" name="Text Box 5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SpPr txBox="1">
          <a:spLocks noChangeArrowheads="1"/>
        </xdr:cNvSpPr>
      </xdr:nvSpPr>
      <xdr:spPr bwMode="auto">
        <a:xfrm>
          <a:off x="133254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</xdr:row>
      <xdr:rowOff>0</xdr:rowOff>
    </xdr:from>
    <xdr:ext cx="76200" cy="19050"/>
    <xdr:sp macro="" textlink="">
      <xdr:nvSpPr>
        <xdr:cNvPr id="15" name="Text Box 5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SpPr txBox="1">
          <a:spLocks noChangeArrowheads="1"/>
        </xdr:cNvSpPr>
      </xdr:nvSpPr>
      <xdr:spPr bwMode="auto">
        <a:xfrm>
          <a:off x="133254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16" name="Text Box 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17" name="Text Box 5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18" name="Text Box 5">
          <a:extLst>
            <a:ext uri="{FF2B5EF4-FFF2-40B4-BE49-F238E27FC236}">
              <a16:creationId xmlns="" xmlns:a16="http://schemas.microsoft.com/office/drawing/2014/main" id="{00000000-0008-0000-0000-000012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19" name="Text Box 5">
          <a:extLst>
            <a:ext uri="{FF2B5EF4-FFF2-40B4-BE49-F238E27FC236}">
              <a16:creationId xmlns="" xmlns:a16="http://schemas.microsoft.com/office/drawing/2014/main" id="{00000000-0008-0000-0000-000013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20" name="Text Box 5">
          <a:extLst>
            <a:ext uri="{FF2B5EF4-FFF2-40B4-BE49-F238E27FC236}">
              <a16:creationId xmlns="" xmlns:a16="http://schemas.microsoft.com/office/drawing/2014/main" id="{00000000-0008-0000-0000-000014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21" name="Text Box 5">
          <a:extLst>
            <a:ext uri="{FF2B5EF4-FFF2-40B4-BE49-F238E27FC236}">
              <a16:creationId xmlns="" xmlns:a16="http://schemas.microsoft.com/office/drawing/2014/main" id="{00000000-0008-0000-0000-000015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22" name="Text Box 5">
          <a:extLst>
            <a:ext uri="{FF2B5EF4-FFF2-40B4-BE49-F238E27FC236}">
              <a16:creationId xmlns="" xmlns:a16="http://schemas.microsoft.com/office/drawing/2014/main" id="{00000000-0008-0000-0000-000016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23" name="Text Box 5">
          <a:extLst>
            <a:ext uri="{FF2B5EF4-FFF2-40B4-BE49-F238E27FC236}">
              <a16:creationId xmlns="" xmlns:a16="http://schemas.microsoft.com/office/drawing/2014/main" id="{00000000-0008-0000-0000-000017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19050"/>
    <xdr:sp macro="" textlink="">
      <xdr:nvSpPr>
        <xdr:cNvPr id="24" name="Text Box 5">
          <a:extLst>
            <a:ext uri="{FF2B5EF4-FFF2-40B4-BE49-F238E27FC236}">
              <a16:creationId xmlns="" xmlns:a16="http://schemas.microsoft.com/office/drawing/2014/main" id="{00000000-0008-0000-0000-000018000000}"/>
            </a:ext>
          </a:extLst>
        </xdr:cNvPr>
        <xdr:cNvSpPr txBox="1">
          <a:spLocks noChangeArrowheads="1"/>
        </xdr:cNvSpPr>
      </xdr:nvSpPr>
      <xdr:spPr bwMode="auto">
        <a:xfrm>
          <a:off x="118776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19050"/>
    <xdr:sp macro="" textlink="">
      <xdr:nvSpPr>
        <xdr:cNvPr id="25" name="Text Box 5">
          <a:extLst>
            <a:ext uri="{FF2B5EF4-FFF2-40B4-BE49-F238E27FC236}">
              <a16:creationId xmlns="" xmlns:a16="http://schemas.microsoft.com/office/drawing/2014/main" id="{00000000-0008-0000-0000-000019000000}"/>
            </a:ext>
          </a:extLst>
        </xdr:cNvPr>
        <xdr:cNvSpPr txBox="1">
          <a:spLocks noChangeArrowheads="1"/>
        </xdr:cNvSpPr>
      </xdr:nvSpPr>
      <xdr:spPr bwMode="auto">
        <a:xfrm>
          <a:off x="118776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26" name="Text Box 5">
          <a:extLst>
            <a:ext uri="{FF2B5EF4-FFF2-40B4-BE49-F238E27FC236}">
              <a16:creationId xmlns="" xmlns:a16="http://schemas.microsoft.com/office/drawing/2014/main" id="{00000000-0008-0000-0000-00001A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27" name="Text Box 5">
          <a:extLst>
            <a:ext uri="{FF2B5EF4-FFF2-40B4-BE49-F238E27FC236}">
              <a16:creationId xmlns="" xmlns:a16="http://schemas.microsoft.com/office/drawing/2014/main" id="{00000000-0008-0000-0000-00001B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28" name="Text Box 5">
          <a:extLst>
            <a:ext uri="{FF2B5EF4-FFF2-40B4-BE49-F238E27FC236}">
              <a16:creationId xmlns="" xmlns:a16="http://schemas.microsoft.com/office/drawing/2014/main" id="{00000000-0008-0000-0000-00001C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29" name="Text Box 5">
          <a:extLst>
            <a:ext uri="{FF2B5EF4-FFF2-40B4-BE49-F238E27FC236}">
              <a16:creationId xmlns="" xmlns:a16="http://schemas.microsoft.com/office/drawing/2014/main" id="{00000000-0008-0000-0000-00001D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</xdr:row>
      <xdr:rowOff>0</xdr:rowOff>
    </xdr:from>
    <xdr:ext cx="76200" cy="19050"/>
    <xdr:sp macro="" textlink="">
      <xdr:nvSpPr>
        <xdr:cNvPr id="30" name="Text Box 5">
          <a:extLst>
            <a:ext uri="{FF2B5EF4-FFF2-40B4-BE49-F238E27FC236}">
              <a16:creationId xmlns="" xmlns:a16="http://schemas.microsoft.com/office/drawing/2014/main" id="{00000000-0008-0000-0000-00001E000000}"/>
            </a:ext>
          </a:extLst>
        </xdr:cNvPr>
        <xdr:cNvSpPr txBox="1">
          <a:spLocks noChangeArrowheads="1"/>
        </xdr:cNvSpPr>
      </xdr:nvSpPr>
      <xdr:spPr bwMode="auto">
        <a:xfrm>
          <a:off x="133254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</xdr:row>
      <xdr:rowOff>0</xdr:rowOff>
    </xdr:from>
    <xdr:ext cx="76200" cy="19050"/>
    <xdr:sp macro="" textlink="">
      <xdr:nvSpPr>
        <xdr:cNvPr id="31" name="Text Box 5">
          <a:extLst>
            <a:ext uri="{FF2B5EF4-FFF2-40B4-BE49-F238E27FC236}">
              <a16:creationId xmlns="" xmlns:a16="http://schemas.microsoft.com/office/drawing/2014/main" id="{00000000-0008-0000-0000-00001F000000}"/>
            </a:ext>
          </a:extLst>
        </xdr:cNvPr>
        <xdr:cNvSpPr txBox="1">
          <a:spLocks noChangeArrowheads="1"/>
        </xdr:cNvSpPr>
      </xdr:nvSpPr>
      <xdr:spPr bwMode="auto">
        <a:xfrm>
          <a:off x="133254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32" name="Text Box 5">
          <a:extLst>
            <a:ext uri="{FF2B5EF4-FFF2-40B4-BE49-F238E27FC236}">
              <a16:creationId xmlns="" xmlns:a16="http://schemas.microsoft.com/office/drawing/2014/main" id="{00000000-0008-0000-0000-000020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33" name="Text Box 5">
          <a:extLst>
            <a:ext uri="{FF2B5EF4-FFF2-40B4-BE49-F238E27FC236}">
              <a16:creationId xmlns="" xmlns:a16="http://schemas.microsoft.com/office/drawing/2014/main" id="{00000000-0008-0000-0000-000021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34" name="Text Box 5">
          <a:extLst>
            <a:ext uri="{FF2B5EF4-FFF2-40B4-BE49-F238E27FC236}">
              <a16:creationId xmlns="" xmlns:a16="http://schemas.microsoft.com/office/drawing/2014/main" id="{00000000-0008-0000-0000-000022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35" name="Text Box 5">
          <a:extLst>
            <a:ext uri="{FF2B5EF4-FFF2-40B4-BE49-F238E27FC236}">
              <a16:creationId xmlns="" xmlns:a16="http://schemas.microsoft.com/office/drawing/2014/main" id="{00000000-0008-0000-0000-000023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36" name="Text Box 5">
          <a:extLst>
            <a:ext uri="{FF2B5EF4-FFF2-40B4-BE49-F238E27FC236}">
              <a16:creationId xmlns="" xmlns:a16="http://schemas.microsoft.com/office/drawing/2014/main" id="{00000000-0008-0000-0000-000024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37" name="Text Box 5">
          <a:extLst>
            <a:ext uri="{FF2B5EF4-FFF2-40B4-BE49-F238E27FC236}">
              <a16:creationId xmlns="" xmlns:a16="http://schemas.microsoft.com/office/drawing/2014/main" id="{00000000-0008-0000-0000-000025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38" name="Text Box 5">
          <a:extLst>
            <a:ext uri="{FF2B5EF4-FFF2-40B4-BE49-F238E27FC236}">
              <a16:creationId xmlns="" xmlns:a16="http://schemas.microsoft.com/office/drawing/2014/main" id="{00000000-0008-0000-0000-000026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39" name="Text Box 5">
          <a:extLst>
            <a:ext uri="{FF2B5EF4-FFF2-40B4-BE49-F238E27FC236}">
              <a16:creationId xmlns="" xmlns:a16="http://schemas.microsoft.com/office/drawing/2014/main" id="{00000000-0008-0000-0000-000027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19050"/>
    <xdr:sp macro="" textlink="">
      <xdr:nvSpPr>
        <xdr:cNvPr id="40" name="Text Box 5">
          <a:extLst>
            <a:ext uri="{FF2B5EF4-FFF2-40B4-BE49-F238E27FC236}">
              <a16:creationId xmlns="" xmlns:a16="http://schemas.microsoft.com/office/drawing/2014/main" id="{00000000-0008-0000-0000-000028000000}"/>
            </a:ext>
          </a:extLst>
        </xdr:cNvPr>
        <xdr:cNvSpPr txBox="1">
          <a:spLocks noChangeArrowheads="1"/>
        </xdr:cNvSpPr>
      </xdr:nvSpPr>
      <xdr:spPr bwMode="auto">
        <a:xfrm>
          <a:off x="118776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19050"/>
    <xdr:sp macro="" textlink="">
      <xdr:nvSpPr>
        <xdr:cNvPr id="41" name="Text Box 5">
          <a:extLst>
            <a:ext uri="{FF2B5EF4-FFF2-40B4-BE49-F238E27FC236}">
              <a16:creationId xmlns="" xmlns:a16="http://schemas.microsoft.com/office/drawing/2014/main" id="{00000000-0008-0000-0000-000029000000}"/>
            </a:ext>
          </a:extLst>
        </xdr:cNvPr>
        <xdr:cNvSpPr txBox="1">
          <a:spLocks noChangeArrowheads="1"/>
        </xdr:cNvSpPr>
      </xdr:nvSpPr>
      <xdr:spPr bwMode="auto">
        <a:xfrm>
          <a:off x="118776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</xdr:row>
      <xdr:rowOff>0</xdr:rowOff>
    </xdr:from>
    <xdr:ext cx="76200" cy="19050"/>
    <xdr:sp macro="" textlink="">
      <xdr:nvSpPr>
        <xdr:cNvPr id="42" name="Text Box 5">
          <a:extLst>
            <a:ext uri="{FF2B5EF4-FFF2-40B4-BE49-F238E27FC236}">
              <a16:creationId xmlns="" xmlns:a16="http://schemas.microsoft.com/office/drawing/2014/main" id="{00000000-0008-0000-0000-00002A000000}"/>
            </a:ext>
          </a:extLst>
        </xdr:cNvPr>
        <xdr:cNvSpPr txBox="1">
          <a:spLocks noChangeArrowheads="1"/>
        </xdr:cNvSpPr>
      </xdr:nvSpPr>
      <xdr:spPr bwMode="auto">
        <a:xfrm>
          <a:off x="133254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</xdr:row>
      <xdr:rowOff>0</xdr:rowOff>
    </xdr:from>
    <xdr:ext cx="76200" cy="19050"/>
    <xdr:sp macro="" textlink="">
      <xdr:nvSpPr>
        <xdr:cNvPr id="43" name="Text Box 5">
          <a:extLst>
            <a:ext uri="{FF2B5EF4-FFF2-40B4-BE49-F238E27FC236}">
              <a16:creationId xmlns="" xmlns:a16="http://schemas.microsoft.com/office/drawing/2014/main" id="{00000000-0008-0000-0000-00002B000000}"/>
            </a:ext>
          </a:extLst>
        </xdr:cNvPr>
        <xdr:cNvSpPr txBox="1">
          <a:spLocks noChangeArrowheads="1"/>
        </xdr:cNvSpPr>
      </xdr:nvSpPr>
      <xdr:spPr bwMode="auto">
        <a:xfrm>
          <a:off x="133254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44" name="Text Box 5">
          <a:extLst>
            <a:ext uri="{FF2B5EF4-FFF2-40B4-BE49-F238E27FC236}">
              <a16:creationId xmlns="" xmlns:a16="http://schemas.microsoft.com/office/drawing/2014/main" id="{00000000-0008-0000-0000-00002C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45" name="Text Box 5">
          <a:extLst>
            <a:ext uri="{FF2B5EF4-FFF2-40B4-BE49-F238E27FC236}">
              <a16:creationId xmlns="" xmlns:a16="http://schemas.microsoft.com/office/drawing/2014/main" id="{00000000-0008-0000-0000-00002D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46" name="Text Box 5">
          <a:extLst>
            <a:ext uri="{FF2B5EF4-FFF2-40B4-BE49-F238E27FC236}">
              <a16:creationId xmlns="" xmlns:a16="http://schemas.microsoft.com/office/drawing/2014/main" id="{00000000-0008-0000-0000-00002E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47" name="Text Box 5">
          <a:extLst>
            <a:ext uri="{FF2B5EF4-FFF2-40B4-BE49-F238E27FC236}">
              <a16:creationId xmlns="" xmlns:a16="http://schemas.microsoft.com/office/drawing/2014/main" id="{00000000-0008-0000-0000-00002F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48" name="Text Box 5">
          <a:extLst>
            <a:ext uri="{FF2B5EF4-FFF2-40B4-BE49-F238E27FC236}">
              <a16:creationId xmlns="" xmlns:a16="http://schemas.microsoft.com/office/drawing/2014/main" id="{00000000-0008-0000-0000-000030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49" name="Text Box 5">
          <a:extLst>
            <a:ext uri="{FF2B5EF4-FFF2-40B4-BE49-F238E27FC236}">
              <a16:creationId xmlns="" xmlns:a16="http://schemas.microsoft.com/office/drawing/2014/main" id="{00000000-0008-0000-0000-000031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50" name="Text Box 5">
          <a:extLst>
            <a:ext uri="{FF2B5EF4-FFF2-40B4-BE49-F238E27FC236}">
              <a16:creationId xmlns="" xmlns:a16="http://schemas.microsoft.com/office/drawing/2014/main" id="{00000000-0008-0000-0000-000032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51" name="Text Box 5">
          <a:extLst>
            <a:ext uri="{FF2B5EF4-FFF2-40B4-BE49-F238E27FC236}">
              <a16:creationId xmlns="" xmlns:a16="http://schemas.microsoft.com/office/drawing/2014/main" id="{00000000-0008-0000-0000-000033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19050"/>
    <xdr:sp macro="" textlink="">
      <xdr:nvSpPr>
        <xdr:cNvPr id="52" name="Text Box 5">
          <a:extLst>
            <a:ext uri="{FF2B5EF4-FFF2-40B4-BE49-F238E27FC236}">
              <a16:creationId xmlns="" xmlns:a16="http://schemas.microsoft.com/office/drawing/2014/main" id="{00000000-0008-0000-0000-000034000000}"/>
            </a:ext>
          </a:extLst>
        </xdr:cNvPr>
        <xdr:cNvSpPr txBox="1">
          <a:spLocks noChangeArrowheads="1"/>
        </xdr:cNvSpPr>
      </xdr:nvSpPr>
      <xdr:spPr bwMode="auto">
        <a:xfrm>
          <a:off x="118776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19050"/>
    <xdr:sp macro="" textlink="">
      <xdr:nvSpPr>
        <xdr:cNvPr id="53" name="Text Box 5">
          <a:extLst>
            <a:ext uri="{FF2B5EF4-FFF2-40B4-BE49-F238E27FC236}">
              <a16:creationId xmlns="" xmlns:a16="http://schemas.microsoft.com/office/drawing/2014/main" id="{00000000-0008-0000-0000-000035000000}"/>
            </a:ext>
          </a:extLst>
        </xdr:cNvPr>
        <xdr:cNvSpPr txBox="1">
          <a:spLocks noChangeArrowheads="1"/>
        </xdr:cNvSpPr>
      </xdr:nvSpPr>
      <xdr:spPr bwMode="auto">
        <a:xfrm>
          <a:off x="118776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54" name="Text Box 5">
          <a:extLst>
            <a:ext uri="{FF2B5EF4-FFF2-40B4-BE49-F238E27FC236}">
              <a16:creationId xmlns="" xmlns:a16="http://schemas.microsoft.com/office/drawing/2014/main" id="{00000000-0008-0000-0000-000036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55" name="Text Box 5">
          <a:extLst>
            <a:ext uri="{FF2B5EF4-FFF2-40B4-BE49-F238E27FC236}">
              <a16:creationId xmlns="" xmlns:a16="http://schemas.microsoft.com/office/drawing/2014/main" id="{00000000-0008-0000-0000-000037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56" name="Text Box 5">
          <a:extLst>
            <a:ext uri="{FF2B5EF4-FFF2-40B4-BE49-F238E27FC236}">
              <a16:creationId xmlns="" xmlns:a16="http://schemas.microsoft.com/office/drawing/2014/main" id="{00000000-0008-0000-0000-000038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57" name="Text Box 5">
          <a:extLst>
            <a:ext uri="{FF2B5EF4-FFF2-40B4-BE49-F238E27FC236}">
              <a16:creationId xmlns="" xmlns:a16="http://schemas.microsoft.com/office/drawing/2014/main" id="{00000000-0008-0000-0000-000039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</xdr:row>
      <xdr:rowOff>0</xdr:rowOff>
    </xdr:from>
    <xdr:ext cx="76200" cy="19050"/>
    <xdr:sp macro="" textlink="">
      <xdr:nvSpPr>
        <xdr:cNvPr id="58" name="Text Box 5">
          <a:extLst>
            <a:ext uri="{FF2B5EF4-FFF2-40B4-BE49-F238E27FC236}">
              <a16:creationId xmlns="" xmlns:a16="http://schemas.microsoft.com/office/drawing/2014/main" id="{00000000-0008-0000-0000-00003A000000}"/>
            </a:ext>
          </a:extLst>
        </xdr:cNvPr>
        <xdr:cNvSpPr txBox="1">
          <a:spLocks noChangeArrowheads="1"/>
        </xdr:cNvSpPr>
      </xdr:nvSpPr>
      <xdr:spPr bwMode="auto">
        <a:xfrm>
          <a:off x="133254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</xdr:row>
      <xdr:rowOff>0</xdr:rowOff>
    </xdr:from>
    <xdr:ext cx="76200" cy="19050"/>
    <xdr:sp macro="" textlink="">
      <xdr:nvSpPr>
        <xdr:cNvPr id="59" name="Text Box 5">
          <a:extLst>
            <a:ext uri="{FF2B5EF4-FFF2-40B4-BE49-F238E27FC236}">
              <a16:creationId xmlns="" xmlns:a16="http://schemas.microsoft.com/office/drawing/2014/main" id="{00000000-0008-0000-0000-00003B000000}"/>
            </a:ext>
          </a:extLst>
        </xdr:cNvPr>
        <xdr:cNvSpPr txBox="1">
          <a:spLocks noChangeArrowheads="1"/>
        </xdr:cNvSpPr>
      </xdr:nvSpPr>
      <xdr:spPr bwMode="auto">
        <a:xfrm>
          <a:off x="133254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60" name="Text Box 5">
          <a:extLst>
            <a:ext uri="{FF2B5EF4-FFF2-40B4-BE49-F238E27FC236}">
              <a16:creationId xmlns="" xmlns:a16="http://schemas.microsoft.com/office/drawing/2014/main" id="{00000000-0008-0000-0000-00003C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61" name="Text Box 5">
          <a:extLst>
            <a:ext uri="{FF2B5EF4-FFF2-40B4-BE49-F238E27FC236}">
              <a16:creationId xmlns="" xmlns:a16="http://schemas.microsoft.com/office/drawing/2014/main" id="{00000000-0008-0000-0000-00003D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62" name="Text Box 5">
          <a:extLst>
            <a:ext uri="{FF2B5EF4-FFF2-40B4-BE49-F238E27FC236}">
              <a16:creationId xmlns="" xmlns:a16="http://schemas.microsoft.com/office/drawing/2014/main" id="{00000000-0008-0000-0000-00003E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63" name="Text Box 5">
          <a:extLst>
            <a:ext uri="{FF2B5EF4-FFF2-40B4-BE49-F238E27FC236}">
              <a16:creationId xmlns="" xmlns:a16="http://schemas.microsoft.com/office/drawing/2014/main" id="{00000000-0008-0000-0000-00003F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64" name="Text Box 5">
          <a:extLst>
            <a:ext uri="{FF2B5EF4-FFF2-40B4-BE49-F238E27FC236}">
              <a16:creationId xmlns="" xmlns:a16="http://schemas.microsoft.com/office/drawing/2014/main" id="{00000000-0008-0000-0000-000040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65" name="Text Box 5">
          <a:extLst>
            <a:ext uri="{FF2B5EF4-FFF2-40B4-BE49-F238E27FC236}">
              <a16:creationId xmlns="" xmlns:a16="http://schemas.microsoft.com/office/drawing/2014/main" id="{00000000-0008-0000-0000-000041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66" name="Text Box 5">
          <a:extLst>
            <a:ext uri="{FF2B5EF4-FFF2-40B4-BE49-F238E27FC236}">
              <a16:creationId xmlns="" xmlns:a16="http://schemas.microsoft.com/office/drawing/2014/main" id="{00000000-0008-0000-0000-000042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67" name="Text Box 5">
          <a:extLst>
            <a:ext uri="{FF2B5EF4-FFF2-40B4-BE49-F238E27FC236}">
              <a16:creationId xmlns="" xmlns:a16="http://schemas.microsoft.com/office/drawing/2014/main" id="{00000000-0008-0000-0000-000043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19050"/>
    <xdr:sp macro="" textlink="">
      <xdr:nvSpPr>
        <xdr:cNvPr id="68" name="Text Box 5">
          <a:extLst>
            <a:ext uri="{FF2B5EF4-FFF2-40B4-BE49-F238E27FC236}">
              <a16:creationId xmlns="" xmlns:a16="http://schemas.microsoft.com/office/drawing/2014/main" id="{00000000-0008-0000-0000-000044000000}"/>
            </a:ext>
          </a:extLst>
        </xdr:cNvPr>
        <xdr:cNvSpPr txBox="1">
          <a:spLocks noChangeArrowheads="1"/>
        </xdr:cNvSpPr>
      </xdr:nvSpPr>
      <xdr:spPr bwMode="auto">
        <a:xfrm>
          <a:off x="118776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19050"/>
    <xdr:sp macro="" textlink="">
      <xdr:nvSpPr>
        <xdr:cNvPr id="69" name="Text Box 5">
          <a:extLst>
            <a:ext uri="{FF2B5EF4-FFF2-40B4-BE49-F238E27FC236}">
              <a16:creationId xmlns="" xmlns:a16="http://schemas.microsoft.com/office/drawing/2014/main" id="{00000000-0008-0000-0000-000045000000}"/>
            </a:ext>
          </a:extLst>
        </xdr:cNvPr>
        <xdr:cNvSpPr txBox="1">
          <a:spLocks noChangeArrowheads="1"/>
        </xdr:cNvSpPr>
      </xdr:nvSpPr>
      <xdr:spPr bwMode="auto">
        <a:xfrm>
          <a:off x="118776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</xdr:row>
      <xdr:rowOff>0</xdr:rowOff>
    </xdr:from>
    <xdr:ext cx="76200" cy="19050"/>
    <xdr:sp macro="" textlink="">
      <xdr:nvSpPr>
        <xdr:cNvPr id="70" name="Text Box 5">
          <a:extLst>
            <a:ext uri="{FF2B5EF4-FFF2-40B4-BE49-F238E27FC236}">
              <a16:creationId xmlns="" xmlns:a16="http://schemas.microsoft.com/office/drawing/2014/main" id="{00000000-0008-0000-0000-000046000000}"/>
            </a:ext>
          </a:extLst>
        </xdr:cNvPr>
        <xdr:cNvSpPr txBox="1">
          <a:spLocks noChangeArrowheads="1"/>
        </xdr:cNvSpPr>
      </xdr:nvSpPr>
      <xdr:spPr bwMode="auto">
        <a:xfrm>
          <a:off x="133254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</xdr:row>
      <xdr:rowOff>0</xdr:rowOff>
    </xdr:from>
    <xdr:ext cx="76200" cy="19050"/>
    <xdr:sp macro="" textlink="">
      <xdr:nvSpPr>
        <xdr:cNvPr id="71" name="Text Box 5">
          <a:extLst>
            <a:ext uri="{FF2B5EF4-FFF2-40B4-BE49-F238E27FC236}">
              <a16:creationId xmlns="" xmlns:a16="http://schemas.microsoft.com/office/drawing/2014/main" id="{00000000-0008-0000-0000-000047000000}"/>
            </a:ext>
          </a:extLst>
        </xdr:cNvPr>
        <xdr:cNvSpPr txBox="1">
          <a:spLocks noChangeArrowheads="1"/>
        </xdr:cNvSpPr>
      </xdr:nvSpPr>
      <xdr:spPr bwMode="auto">
        <a:xfrm>
          <a:off x="133254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72" name="Text Box 5">
          <a:extLst>
            <a:ext uri="{FF2B5EF4-FFF2-40B4-BE49-F238E27FC236}">
              <a16:creationId xmlns="" xmlns:a16="http://schemas.microsoft.com/office/drawing/2014/main" id="{00000000-0008-0000-0000-000048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73" name="Text Box 5">
          <a:extLst>
            <a:ext uri="{FF2B5EF4-FFF2-40B4-BE49-F238E27FC236}">
              <a16:creationId xmlns="" xmlns:a16="http://schemas.microsoft.com/office/drawing/2014/main" id="{00000000-0008-0000-0000-000049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74" name="Text Box 5">
          <a:extLst>
            <a:ext uri="{FF2B5EF4-FFF2-40B4-BE49-F238E27FC236}">
              <a16:creationId xmlns="" xmlns:a16="http://schemas.microsoft.com/office/drawing/2014/main" id="{00000000-0008-0000-0000-00004A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75" name="Text Box 5">
          <a:extLst>
            <a:ext uri="{FF2B5EF4-FFF2-40B4-BE49-F238E27FC236}">
              <a16:creationId xmlns="" xmlns:a16="http://schemas.microsoft.com/office/drawing/2014/main" id="{00000000-0008-0000-0000-00004B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76" name="Text Box 5">
          <a:extLst>
            <a:ext uri="{FF2B5EF4-FFF2-40B4-BE49-F238E27FC236}">
              <a16:creationId xmlns="" xmlns:a16="http://schemas.microsoft.com/office/drawing/2014/main" id="{00000000-0008-0000-0000-00004C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77" name="Text Box 5">
          <a:extLst>
            <a:ext uri="{FF2B5EF4-FFF2-40B4-BE49-F238E27FC236}">
              <a16:creationId xmlns="" xmlns:a16="http://schemas.microsoft.com/office/drawing/2014/main" id="{00000000-0008-0000-0000-00004D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78" name="Text Box 5">
          <a:extLst>
            <a:ext uri="{FF2B5EF4-FFF2-40B4-BE49-F238E27FC236}">
              <a16:creationId xmlns="" xmlns:a16="http://schemas.microsoft.com/office/drawing/2014/main" id="{00000000-0008-0000-0000-00004E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79" name="Text Box 5">
          <a:extLst>
            <a:ext uri="{FF2B5EF4-FFF2-40B4-BE49-F238E27FC236}">
              <a16:creationId xmlns="" xmlns:a16="http://schemas.microsoft.com/office/drawing/2014/main" id="{00000000-0008-0000-0000-00004F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19050"/>
    <xdr:sp macro="" textlink="">
      <xdr:nvSpPr>
        <xdr:cNvPr id="80" name="Text Box 5">
          <a:extLst>
            <a:ext uri="{FF2B5EF4-FFF2-40B4-BE49-F238E27FC236}">
              <a16:creationId xmlns="" xmlns:a16="http://schemas.microsoft.com/office/drawing/2014/main" id="{00000000-0008-0000-0000-000050000000}"/>
            </a:ext>
          </a:extLst>
        </xdr:cNvPr>
        <xdr:cNvSpPr txBox="1">
          <a:spLocks noChangeArrowheads="1"/>
        </xdr:cNvSpPr>
      </xdr:nvSpPr>
      <xdr:spPr bwMode="auto">
        <a:xfrm>
          <a:off x="118776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19050"/>
    <xdr:sp macro="" textlink="">
      <xdr:nvSpPr>
        <xdr:cNvPr id="81" name="Text Box 5">
          <a:extLst>
            <a:ext uri="{FF2B5EF4-FFF2-40B4-BE49-F238E27FC236}">
              <a16:creationId xmlns="" xmlns:a16="http://schemas.microsoft.com/office/drawing/2014/main" id="{00000000-0008-0000-0000-000051000000}"/>
            </a:ext>
          </a:extLst>
        </xdr:cNvPr>
        <xdr:cNvSpPr txBox="1">
          <a:spLocks noChangeArrowheads="1"/>
        </xdr:cNvSpPr>
      </xdr:nvSpPr>
      <xdr:spPr bwMode="auto">
        <a:xfrm>
          <a:off x="118776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82" name="Text Box 5">
          <a:extLst>
            <a:ext uri="{FF2B5EF4-FFF2-40B4-BE49-F238E27FC236}">
              <a16:creationId xmlns="" xmlns:a16="http://schemas.microsoft.com/office/drawing/2014/main" id="{00000000-0008-0000-0000-000052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83" name="Text Box 5">
          <a:extLst>
            <a:ext uri="{FF2B5EF4-FFF2-40B4-BE49-F238E27FC236}">
              <a16:creationId xmlns="" xmlns:a16="http://schemas.microsoft.com/office/drawing/2014/main" id="{00000000-0008-0000-0000-000053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84" name="Text Box 5">
          <a:extLst>
            <a:ext uri="{FF2B5EF4-FFF2-40B4-BE49-F238E27FC236}">
              <a16:creationId xmlns="" xmlns:a16="http://schemas.microsoft.com/office/drawing/2014/main" id="{00000000-0008-0000-0000-000054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85" name="Text Box 5">
          <a:extLst>
            <a:ext uri="{FF2B5EF4-FFF2-40B4-BE49-F238E27FC236}">
              <a16:creationId xmlns="" xmlns:a16="http://schemas.microsoft.com/office/drawing/2014/main" id="{00000000-0008-0000-0000-000055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</xdr:row>
      <xdr:rowOff>0</xdr:rowOff>
    </xdr:from>
    <xdr:ext cx="76200" cy="19050"/>
    <xdr:sp macro="" textlink="">
      <xdr:nvSpPr>
        <xdr:cNvPr id="86" name="Text Box 5">
          <a:extLst>
            <a:ext uri="{FF2B5EF4-FFF2-40B4-BE49-F238E27FC236}">
              <a16:creationId xmlns="" xmlns:a16="http://schemas.microsoft.com/office/drawing/2014/main" id="{00000000-0008-0000-0000-000056000000}"/>
            </a:ext>
          </a:extLst>
        </xdr:cNvPr>
        <xdr:cNvSpPr txBox="1">
          <a:spLocks noChangeArrowheads="1"/>
        </xdr:cNvSpPr>
      </xdr:nvSpPr>
      <xdr:spPr bwMode="auto">
        <a:xfrm>
          <a:off x="133254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</xdr:row>
      <xdr:rowOff>0</xdr:rowOff>
    </xdr:from>
    <xdr:ext cx="76200" cy="19050"/>
    <xdr:sp macro="" textlink="">
      <xdr:nvSpPr>
        <xdr:cNvPr id="87" name="Text Box 5">
          <a:extLst>
            <a:ext uri="{FF2B5EF4-FFF2-40B4-BE49-F238E27FC236}">
              <a16:creationId xmlns="" xmlns:a16="http://schemas.microsoft.com/office/drawing/2014/main" id="{00000000-0008-0000-0000-000057000000}"/>
            </a:ext>
          </a:extLst>
        </xdr:cNvPr>
        <xdr:cNvSpPr txBox="1">
          <a:spLocks noChangeArrowheads="1"/>
        </xdr:cNvSpPr>
      </xdr:nvSpPr>
      <xdr:spPr bwMode="auto">
        <a:xfrm>
          <a:off x="133254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88" name="Text Box 5">
          <a:extLst>
            <a:ext uri="{FF2B5EF4-FFF2-40B4-BE49-F238E27FC236}">
              <a16:creationId xmlns="" xmlns:a16="http://schemas.microsoft.com/office/drawing/2014/main" id="{00000000-0008-0000-0000-000058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89" name="Text Box 5">
          <a:extLst>
            <a:ext uri="{FF2B5EF4-FFF2-40B4-BE49-F238E27FC236}">
              <a16:creationId xmlns="" xmlns:a16="http://schemas.microsoft.com/office/drawing/2014/main" id="{00000000-0008-0000-0000-000059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90" name="Text Box 5">
          <a:extLst>
            <a:ext uri="{FF2B5EF4-FFF2-40B4-BE49-F238E27FC236}">
              <a16:creationId xmlns="" xmlns:a16="http://schemas.microsoft.com/office/drawing/2014/main" id="{00000000-0008-0000-0000-00005A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91" name="Text Box 5">
          <a:extLst>
            <a:ext uri="{FF2B5EF4-FFF2-40B4-BE49-F238E27FC236}">
              <a16:creationId xmlns="" xmlns:a16="http://schemas.microsoft.com/office/drawing/2014/main" id="{00000000-0008-0000-0000-00005B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92" name="Text Box 5">
          <a:extLst>
            <a:ext uri="{FF2B5EF4-FFF2-40B4-BE49-F238E27FC236}">
              <a16:creationId xmlns="" xmlns:a16="http://schemas.microsoft.com/office/drawing/2014/main" id="{00000000-0008-0000-0000-00005C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93" name="Text Box 5">
          <a:extLst>
            <a:ext uri="{FF2B5EF4-FFF2-40B4-BE49-F238E27FC236}">
              <a16:creationId xmlns="" xmlns:a16="http://schemas.microsoft.com/office/drawing/2014/main" id="{00000000-0008-0000-0000-00005D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94" name="Text Box 5">
          <a:extLst>
            <a:ext uri="{FF2B5EF4-FFF2-40B4-BE49-F238E27FC236}">
              <a16:creationId xmlns="" xmlns:a16="http://schemas.microsoft.com/office/drawing/2014/main" id="{00000000-0008-0000-0000-00005E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95" name="Text Box 5">
          <a:extLst>
            <a:ext uri="{FF2B5EF4-FFF2-40B4-BE49-F238E27FC236}">
              <a16:creationId xmlns="" xmlns:a16="http://schemas.microsoft.com/office/drawing/2014/main" id="{00000000-0008-0000-0000-00005F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19050"/>
    <xdr:sp macro="" textlink="">
      <xdr:nvSpPr>
        <xdr:cNvPr id="96" name="Text Box 5">
          <a:extLst>
            <a:ext uri="{FF2B5EF4-FFF2-40B4-BE49-F238E27FC236}">
              <a16:creationId xmlns="" xmlns:a16="http://schemas.microsoft.com/office/drawing/2014/main" id="{00000000-0008-0000-0000-000060000000}"/>
            </a:ext>
          </a:extLst>
        </xdr:cNvPr>
        <xdr:cNvSpPr txBox="1">
          <a:spLocks noChangeArrowheads="1"/>
        </xdr:cNvSpPr>
      </xdr:nvSpPr>
      <xdr:spPr bwMode="auto">
        <a:xfrm>
          <a:off x="118776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19050"/>
    <xdr:sp macro="" textlink="">
      <xdr:nvSpPr>
        <xdr:cNvPr id="97" name="Text Box 5">
          <a:extLst>
            <a:ext uri="{FF2B5EF4-FFF2-40B4-BE49-F238E27FC236}">
              <a16:creationId xmlns="" xmlns:a16="http://schemas.microsoft.com/office/drawing/2014/main" id="{00000000-0008-0000-0000-000061000000}"/>
            </a:ext>
          </a:extLst>
        </xdr:cNvPr>
        <xdr:cNvSpPr txBox="1">
          <a:spLocks noChangeArrowheads="1"/>
        </xdr:cNvSpPr>
      </xdr:nvSpPr>
      <xdr:spPr bwMode="auto">
        <a:xfrm>
          <a:off x="118776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</xdr:row>
      <xdr:rowOff>0</xdr:rowOff>
    </xdr:from>
    <xdr:ext cx="76200" cy="19050"/>
    <xdr:sp macro="" textlink="">
      <xdr:nvSpPr>
        <xdr:cNvPr id="98" name="Text Box 5">
          <a:extLst>
            <a:ext uri="{FF2B5EF4-FFF2-40B4-BE49-F238E27FC236}">
              <a16:creationId xmlns="" xmlns:a16="http://schemas.microsoft.com/office/drawing/2014/main" id="{00000000-0008-0000-0000-000062000000}"/>
            </a:ext>
          </a:extLst>
        </xdr:cNvPr>
        <xdr:cNvSpPr txBox="1">
          <a:spLocks noChangeArrowheads="1"/>
        </xdr:cNvSpPr>
      </xdr:nvSpPr>
      <xdr:spPr bwMode="auto">
        <a:xfrm>
          <a:off x="133254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9</xdr:col>
      <xdr:colOff>0</xdr:colOff>
      <xdr:row>10</xdr:row>
      <xdr:rowOff>0</xdr:rowOff>
    </xdr:from>
    <xdr:ext cx="76200" cy="19050"/>
    <xdr:sp macro="" textlink="">
      <xdr:nvSpPr>
        <xdr:cNvPr id="99" name="Text Box 5">
          <a:extLst>
            <a:ext uri="{FF2B5EF4-FFF2-40B4-BE49-F238E27FC236}">
              <a16:creationId xmlns="" xmlns:a16="http://schemas.microsoft.com/office/drawing/2014/main" id="{00000000-0008-0000-0000-000063000000}"/>
            </a:ext>
          </a:extLst>
        </xdr:cNvPr>
        <xdr:cNvSpPr txBox="1">
          <a:spLocks noChangeArrowheads="1"/>
        </xdr:cNvSpPr>
      </xdr:nvSpPr>
      <xdr:spPr bwMode="auto">
        <a:xfrm>
          <a:off x="133254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100" name="Text Box 5">
          <a:extLst>
            <a:ext uri="{FF2B5EF4-FFF2-40B4-BE49-F238E27FC236}">
              <a16:creationId xmlns="" xmlns:a16="http://schemas.microsoft.com/office/drawing/2014/main" id="{00000000-0008-0000-0000-000064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101" name="Text Box 5">
          <a:extLst>
            <a:ext uri="{FF2B5EF4-FFF2-40B4-BE49-F238E27FC236}">
              <a16:creationId xmlns="" xmlns:a16="http://schemas.microsoft.com/office/drawing/2014/main" id="{00000000-0008-0000-0000-000065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102" name="Text Box 5">
          <a:extLst>
            <a:ext uri="{FF2B5EF4-FFF2-40B4-BE49-F238E27FC236}">
              <a16:creationId xmlns="" xmlns:a16="http://schemas.microsoft.com/office/drawing/2014/main" id="{00000000-0008-0000-0000-000066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103" name="Text Box 5">
          <a:extLst>
            <a:ext uri="{FF2B5EF4-FFF2-40B4-BE49-F238E27FC236}">
              <a16:creationId xmlns="" xmlns:a16="http://schemas.microsoft.com/office/drawing/2014/main" id="{00000000-0008-0000-0000-000067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104" name="Text Box 5">
          <a:extLst>
            <a:ext uri="{FF2B5EF4-FFF2-40B4-BE49-F238E27FC236}">
              <a16:creationId xmlns="" xmlns:a16="http://schemas.microsoft.com/office/drawing/2014/main" id="{00000000-0008-0000-0000-000068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105" name="Text Box 5">
          <a:extLst>
            <a:ext uri="{FF2B5EF4-FFF2-40B4-BE49-F238E27FC236}">
              <a16:creationId xmlns="" xmlns:a16="http://schemas.microsoft.com/office/drawing/2014/main" id="{00000000-0008-0000-0000-000069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106" name="Text Box 5">
          <a:extLst>
            <a:ext uri="{FF2B5EF4-FFF2-40B4-BE49-F238E27FC236}">
              <a16:creationId xmlns="" xmlns:a16="http://schemas.microsoft.com/office/drawing/2014/main" id="{00000000-0008-0000-0000-00006A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107" name="Text Box 5">
          <a:extLst>
            <a:ext uri="{FF2B5EF4-FFF2-40B4-BE49-F238E27FC236}">
              <a16:creationId xmlns="" xmlns:a16="http://schemas.microsoft.com/office/drawing/2014/main" id="{00000000-0008-0000-0000-00006B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19050"/>
    <xdr:sp macro="" textlink="">
      <xdr:nvSpPr>
        <xdr:cNvPr id="108" name="Text Box 5">
          <a:extLst>
            <a:ext uri="{FF2B5EF4-FFF2-40B4-BE49-F238E27FC236}">
              <a16:creationId xmlns="" xmlns:a16="http://schemas.microsoft.com/office/drawing/2014/main" id="{00000000-0008-0000-0000-00006C000000}"/>
            </a:ext>
          </a:extLst>
        </xdr:cNvPr>
        <xdr:cNvSpPr txBox="1">
          <a:spLocks noChangeArrowheads="1"/>
        </xdr:cNvSpPr>
      </xdr:nvSpPr>
      <xdr:spPr bwMode="auto">
        <a:xfrm>
          <a:off x="118776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8</xdr:col>
      <xdr:colOff>0</xdr:colOff>
      <xdr:row>10</xdr:row>
      <xdr:rowOff>0</xdr:rowOff>
    </xdr:from>
    <xdr:ext cx="76200" cy="19050"/>
    <xdr:sp macro="" textlink="">
      <xdr:nvSpPr>
        <xdr:cNvPr id="109" name="Text Box 5">
          <a:extLst>
            <a:ext uri="{FF2B5EF4-FFF2-40B4-BE49-F238E27FC236}">
              <a16:creationId xmlns="" xmlns:a16="http://schemas.microsoft.com/office/drawing/2014/main" id="{00000000-0008-0000-0000-00006D000000}"/>
            </a:ext>
          </a:extLst>
        </xdr:cNvPr>
        <xdr:cNvSpPr txBox="1">
          <a:spLocks noChangeArrowheads="1"/>
        </xdr:cNvSpPr>
      </xdr:nvSpPr>
      <xdr:spPr bwMode="auto">
        <a:xfrm>
          <a:off x="1187767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110" name="Text Box 5">
          <a:extLst>
            <a:ext uri="{FF2B5EF4-FFF2-40B4-BE49-F238E27FC236}">
              <a16:creationId xmlns="" xmlns:a16="http://schemas.microsoft.com/office/drawing/2014/main" id="{00000000-0008-0000-0000-00006E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111" name="Text Box 5">
          <a:extLst>
            <a:ext uri="{FF2B5EF4-FFF2-40B4-BE49-F238E27FC236}">
              <a16:creationId xmlns="" xmlns:a16="http://schemas.microsoft.com/office/drawing/2014/main" id="{00000000-0008-0000-0000-00006F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112" name="Text Box 5">
          <a:extLst>
            <a:ext uri="{FF2B5EF4-FFF2-40B4-BE49-F238E27FC236}">
              <a16:creationId xmlns="" xmlns:a16="http://schemas.microsoft.com/office/drawing/2014/main" id="{00000000-0008-0000-0000-000070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10</xdr:col>
      <xdr:colOff>0</xdr:colOff>
      <xdr:row>10</xdr:row>
      <xdr:rowOff>0</xdr:rowOff>
    </xdr:from>
    <xdr:ext cx="76200" cy="19050"/>
    <xdr:sp macro="" textlink="">
      <xdr:nvSpPr>
        <xdr:cNvPr id="113" name="Text Box 5">
          <a:extLst>
            <a:ext uri="{FF2B5EF4-FFF2-40B4-BE49-F238E27FC236}">
              <a16:creationId xmlns="" xmlns:a16="http://schemas.microsoft.com/office/drawing/2014/main" id="{00000000-0008-0000-0000-000071000000}"/>
            </a:ext>
          </a:extLst>
        </xdr:cNvPr>
        <xdr:cNvSpPr txBox="1">
          <a:spLocks noChangeArrowheads="1"/>
        </xdr:cNvSpPr>
      </xdr:nvSpPr>
      <xdr:spPr bwMode="auto">
        <a:xfrm>
          <a:off x="14220825" y="2381250"/>
          <a:ext cx="76200" cy="19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9"/>
  <sheetViews>
    <sheetView workbookViewId="0">
      <selection activeCell="A4" sqref="A4:L4"/>
    </sheetView>
  </sheetViews>
  <sheetFormatPr defaultRowHeight="18.75"/>
  <cols>
    <col min="1" max="1" width="3.875" style="166" customWidth="1"/>
    <col min="2" max="2" width="25.25" style="166" customWidth="1"/>
    <col min="3" max="3" width="8" style="166" bestFit="1" customWidth="1"/>
    <col min="4" max="4" width="12.375" style="166" bestFit="1" customWidth="1"/>
    <col min="5" max="5" width="18.75" style="166" customWidth="1"/>
    <col min="6" max="6" width="11.625" style="166" customWidth="1"/>
    <col min="7" max="7" width="15.25" style="166" bestFit="1" customWidth="1"/>
    <col min="8" max="8" width="7.625" style="166" customWidth="1"/>
    <col min="9" max="9" width="13.875" style="166" bestFit="1" customWidth="1"/>
    <col min="10" max="10" width="18.75" style="166" customWidth="1"/>
    <col min="11" max="11" width="11" style="166" bestFit="1" customWidth="1"/>
    <col min="12" max="12" width="13.875" style="166" bestFit="1" customWidth="1"/>
    <col min="13" max="13" width="11.125" style="166" bestFit="1" customWidth="1"/>
    <col min="14" max="14" width="13.875" style="166" bestFit="1" customWidth="1"/>
    <col min="15" max="15" width="21.875" style="166" bestFit="1" customWidth="1"/>
    <col min="16" max="16" width="15" style="166" bestFit="1" customWidth="1"/>
    <col min="17" max="17" width="15.25" style="166" bestFit="1" customWidth="1"/>
    <col min="18" max="18" width="11.125" style="166" bestFit="1" customWidth="1"/>
    <col min="19" max="19" width="13.875" style="166" bestFit="1" customWidth="1"/>
    <col min="20" max="20" width="21.875" style="166" bestFit="1" customWidth="1"/>
    <col min="21" max="21" width="15" style="166" bestFit="1" customWidth="1"/>
    <col min="22" max="22" width="15.25" style="166" bestFit="1" customWidth="1"/>
    <col min="23" max="16384" width="9" style="166"/>
  </cols>
  <sheetData>
    <row r="1" spans="1:12">
      <c r="A1" s="266" t="s">
        <v>759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</row>
    <row r="2" spans="1:12" s="171" customFormat="1">
      <c r="A2" s="266" t="s">
        <v>758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</row>
    <row r="3" spans="1:12" ht="18.75" customHeight="1">
      <c r="A3" s="266" t="s">
        <v>760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</row>
    <row r="4" spans="1:12">
      <c r="A4" s="267" t="s">
        <v>765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</row>
    <row r="6" spans="1:12">
      <c r="A6" s="263" t="s">
        <v>749</v>
      </c>
      <c r="B6" s="263" t="s">
        <v>186</v>
      </c>
      <c r="C6" s="268" t="s">
        <v>740</v>
      </c>
      <c r="D6" s="269"/>
      <c r="E6" s="269"/>
      <c r="F6" s="269"/>
      <c r="G6" s="270"/>
      <c r="H6" s="268" t="s">
        <v>742</v>
      </c>
      <c r="I6" s="269"/>
      <c r="J6" s="269"/>
      <c r="K6" s="269"/>
      <c r="L6" s="270"/>
    </row>
    <row r="7" spans="1:12">
      <c r="A7" s="264"/>
      <c r="B7" s="264"/>
      <c r="C7" s="259" t="s">
        <v>729</v>
      </c>
      <c r="D7" s="260" t="s">
        <v>730</v>
      </c>
      <c r="E7" s="261"/>
      <c r="F7" s="261"/>
      <c r="G7" s="262"/>
      <c r="H7" s="259" t="s">
        <v>729</v>
      </c>
      <c r="I7" s="260" t="s">
        <v>730</v>
      </c>
      <c r="J7" s="261"/>
      <c r="K7" s="261"/>
      <c r="L7" s="262"/>
    </row>
    <row r="8" spans="1:12">
      <c r="A8" s="264"/>
      <c r="B8" s="264"/>
      <c r="C8" s="259"/>
      <c r="D8" s="259" t="s">
        <v>731</v>
      </c>
      <c r="E8" s="259"/>
      <c r="F8" s="259" t="s">
        <v>732</v>
      </c>
      <c r="G8" s="259"/>
      <c r="H8" s="259"/>
      <c r="I8" s="259" t="s">
        <v>731</v>
      </c>
      <c r="J8" s="259"/>
      <c r="K8" s="259" t="s">
        <v>732</v>
      </c>
      <c r="L8" s="259"/>
    </row>
    <row r="9" spans="1:12" ht="56.25">
      <c r="A9" s="265"/>
      <c r="B9" s="265"/>
      <c r="C9" s="259"/>
      <c r="D9" s="189" t="s">
        <v>733</v>
      </c>
      <c r="E9" s="149" t="s">
        <v>734</v>
      </c>
      <c r="F9" s="189" t="s">
        <v>735</v>
      </c>
      <c r="G9" s="189" t="s">
        <v>736</v>
      </c>
      <c r="H9" s="259"/>
      <c r="I9" s="189" t="s">
        <v>733</v>
      </c>
      <c r="J9" s="149" t="s">
        <v>734</v>
      </c>
      <c r="K9" s="189" t="s">
        <v>735</v>
      </c>
      <c r="L9" s="189" t="s">
        <v>736</v>
      </c>
    </row>
    <row r="10" spans="1:12">
      <c r="A10" s="167"/>
      <c r="B10" s="167"/>
      <c r="C10" s="167"/>
      <c r="D10" s="167"/>
      <c r="E10" s="167"/>
      <c r="F10" s="167"/>
      <c r="G10" s="167"/>
      <c r="H10" s="167"/>
      <c r="I10" s="167"/>
      <c r="J10" s="167"/>
      <c r="K10" s="167"/>
      <c r="L10" s="167"/>
    </row>
    <row r="11" spans="1:12">
      <c r="A11" s="170" t="s">
        <v>219</v>
      </c>
      <c r="B11" s="167" t="s">
        <v>745</v>
      </c>
      <c r="C11" s="245">
        <v>144</v>
      </c>
      <c r="D11" s="168">
        <v>328745.49999999994</v>
      </c>
      <c r="E11" s="245">
        <v>207065906700</v>
      </c>
      <c r="F11" s="168">
        <v>29162.529999999995</v>
      </c>
      <c r="G11" s="168">
        <v>39620.87999999999</v>
      </c>
      <c r="H11" s="245">
        <v>1</v>
      </c>
      <c r="I11" s="168">
        <v>1734</v>
      </c>
      <c r="J11" s="245">
        <v>971040000</v>
      </c>
      <c r="K11" s="168">
        <v>416</v>
      </c>
      <c r="L11" s="168">
        <v>416</v>
      </c>
    </row>
    <row r="12" spans="1:12">
      <c r="A12" s="170" t="s">
        <v>220</v>
      </c>
      <c r="B12" s="167" t="s">
        <v>209</v>
      </c>
      <c r="C12" s="245">
        <v>8</v>
      </c>
      <c r="D12" s="168">
        <v>10134.799999999999</v>
      </c>
      <c r="E12" s="245">
        <v>2770420400</v>
      </c>
      <c r="F12" s="168">
        <v>1213</v>
      </c>
      <c r="G12" s="168">
        <v>1373</v>
      </c>
      <c r="H12" s="245">
        <v>1</v>
      </c>
      <c r="I12" s="168">
        <v>881.5</v>
      </c>
      <c r="J12" s="245">
        <v>1322250000</v>
      </c>
      <c r="K12" s="168">
        <v>381</v>
      </c>
      <c r="L12" s="168">
        <v>762</v>
      </c>
    </row>
    <row r="13" spans="1:12">
      <c r="A13" s="170" t="s">
        <v>158</v>
      </c>
      <c r="B13" s="167" t="s">
        <v>750</v>
      </c>
      <c r="C13" s="245"/>
      <c r="D13" s="167"/>
      <c r="E13" s="245"/>
      <c r="F13" s="167"/>
      <c r="G13" s="167"/>
      <c r="H13" s="245"/>
      <c r="I13" s="167"/>
      <c r="J13" s="245"/>
      <c r="K13" s="167"/>
      <c r="L13" s="167"/>
    </row>
    <row r="14" spans="1:12">
      <c r="A14" s="170" t="s">
        <v>204</v>
      </c>
      <c r="B14" s="167" t="s">
        <v>744</v>
      </c>
      <c r="C14" s="245"/>
      <c r="D14" s="168"/>
      <c r="E14" s="245"/>
      <c r="F14" s="168"/>
      <c r="G14" s="168"/>
      <c r="H14" s="245"/>
      <c r="I14" s="167"/>
      <c r="J14" s="245"/>
      <c r="K14" s="167"/>
      <c r="L14" s="167"/>
    </row>
    <row r="15" spans="1:12">
      <c r="A15" s="170" t="s">
        <v>748</v>
      </c>
      <c r="B15" s="167" t="s">
        <v>747</v>
      </c>
      <c r="C15" s="245"/>
      <c r="D15" s="168"/>
      <c r="E15" s="245"/>
      <c r="F15" s="168"/>
      <c r="G15" s="168"/>
      <c r="H15" s="245"/>
      <c r="I15" s="167"/>
      <c r="J15" s="245"/>
      <c r="K15" s="167"/>
      <c r="L15" s="167"/>
    </row>
    <row r="16" spans="1:12">
      <c r="A16" s="167"/>
      <c r="B16" s="167"/>
      <c r="C16" s="246">
        <f>SUM(C11:C15)</f>
        <v>152</v>
      </c>
      <c r="D16" s="169">
        <f t="shared" ref="D16:L16" si="0">SUM(D11:D15)</f>
        <v>338880.29999999993</v>
      </c>
      <c r="E16" s="246">
        <f t="shared" si="0"/>
        <v>209836327100</v>
      </c>
      <c r="F16" s="169">
        <f t="shared" si="0"/>
        <v>30375.529999999995</v>
      </c>
      <c r="G16" s="169">
        <f t="shared" si="0"/>
        <v>40993.87999999999</v>
      </c>
      <c r="H16" s="246">
        <f t="shared" si="0"/>
        <v>2</v>
      </c>
      <c r="I16" s="169">
        <f t="shared" si="0"/>
        <v>2615.5</v>
      </c>
      <c r="J16" s="246">
        <f t="shared" si="0"/>
        <v>2293290000</v>
      </c>
      <c r="K16" s="169">
        <f t="shared" si="0"/>
        <v>797</v>
      </c>
      <c r="L16" s="169">
        <f t="shared" si="0"/>
        <v>1178</v>
      </c>
    </row>
    <row r="19" spans="1:12">
      <c r="A19" s="263" t="s">
        <v>749</v>
      </c>
      <c r="B19" s="263" t="s">
        <v>186</v>
      </c>
      <c r="C19" s="268" t="s">
        <v>743</v>
      </c>
      <c r="D19" s="269"/>
      <c r="E19" s="269"/>
      <c r="F19" s="269"/>
      <c r="G19" s="270"/>
      <c r="H19" s="271" t="s">
        <v>746</v>
      </c>
      <c r="I19" s="271"/>
      <c r="J19" s="271"/>
      <c r="K19" s="271"/>
      <c r="L19" s="271"/>
    </row>
    <row r="20" spans="1:12">
      <c r="A20" s="264"/>
      <c r="B20" s="264"/>
      <c r="C20" s="259" t="s">
        <v>729</v>
      </c>
      <c r="D20" s="260" t="s">
        <v>730</v>
      </c>
      <c r="E20" s="261"/>
      <c r="F20" s="261"/>
      <c r="G20" s="262"/>
      <c r="H20" s="259" t="s">
        <v>729</v>
      </c>
      <c r="I20" s="260" t="s">
        <v>730</v>
      </c>
      <c r="J20" s="261"/>
      <c r="K20" s="261"/>
      <c r="L20" s="262"/>
    </row>
    <row r="21" spans="1:12">
      <c r="A21" s="264"/>
      <c r="B21" s="264"/>
      <c r="C21" s="259"/>
      <c r="D21" s="259" t="s">
        <v>731</v>
      </c>
      <c r="E21" s="259"/>
      <c r="F21" s="259" t="s">
        <v>732</v>
      </c>
      <c r="G21" s="259"/>
      <c r="H21" s="259"/>
      <c r="I21" s="259" t="s">
        <v>731</v>
      </c>
      <c r="J21" s="259"/>
      <c r="K21" s="259" t="s">
        <v>732</v>
      </c>
      <c r="L21" s="259"/>
    </row>
    <row r="22" spans="1:12" ht="56.25">
      <c r="A22" s="265"/>
      <c r="B22" s="265"/>
      <c r="C22" s="259"/>
      <c r="D22" s="189" t="s">
        <v>733</v>
      </c>
      <c r="E22" s="149" t="s">
        <v>734</v>
      </c>
      <c r="F22" s="189" t="s">
        <v>735</v>
      </c>
      <c r="G22" s="189" t="s">
        <v>736</v>
      </c>
      <c r="H22" s="259"/>
      <c r="I22" s="189" t="s">
        <v>733</v>
      </c>
      <c r="J22" s="149" t="s">
        <v>734</v>
      </c>
      <c r="K22" s="189" t="s">
        <v>735</v>
      </c>
      <c r="L22" s="189" t="s">
        <v>736</v>
      </c>
    </row>
    <row r="23" spans="1:12">
      <c r="A23" s="167"/>
      <c r="B23" s="167"/>
      <c r="C23" s="167"/>
      <c r="D23" s="167"/>
      <c r="E23" s="167"/>
      <c r="F23" s="167"/>
      <c r="G23" s="167"/>
      <c r="H23" s="167"/>
      <c r="I23" s="167"/>
      <c r="J23" s="167"/>
      <c r="K23" s="167"/>
      <c r="L23" s="167"/>
    </row>
    <row r="24" spans="1:12">
      <c r="A24" s="170" t="s">
        <v>219</v>
      </c>
      <c r="B24" s="167" t="s">
        <v>745</v>
      </c>
      <c r="C24" s="245">
        <v>95</v>
      </c>
      <c r="D24" s="168">
        <v>477193.49999999994</v>
      </c>
      <c r="E24" s="245">
        <v>168104862900</v>
      </c>
      <c r="F24" s="168">
        <v>52893.68</v>
      </c>
      <c r="G24" s="168">
        <v>82309.03</v>
      </c>
      <c r="H24" s="245">
        <f t="shared" ref="H24:L28" si="1">C24+H11+C11</f>
        <v>240</v>
      </c>
      <c r="I24" s="168">
        <f t="shared" si="1"/>
        <v>807672.99999999988</v>
      </c>
      <c r="J24" s="245">
        <f t="shared" si="1"/>
        <v>376141809600</v>
      </c>
      <c r="K24" s="168">
        <f t="shared" si="1"/>
        <v>82472.209999999992</v>
      </c>
      <c r="L24" s="168">
        <f t="shared" si="1"/>
        <v>122345.90999999999</v>
      </c>
    </row>
    <row r="25" spans="1:12">
      <c r="A25" s="170" t="s">
        <v>220</v>
      </c>
      <c r="B25" s="167" t="s">
        <v>209</v>
      </c>
      <c r="C25" s="245">
        <v>67</v>
      </c>
      <c r="D25" s="168">
        <v>63200.500000000007</v>
      </c>
      <c r="E25" s="245">
        <v>11867210100</v>
      </c>
      <c r="F25" s="168">
        <v>7138.6</v>
      </c>
      <c r="G25" s="168">
        <v>7595.6</v>
      </c>
      <c r="H25" s="245">
        <f t="shared" si="1"/>
        <v>76</v>
      </c>
      <c r="I25" s="168">
        <f t="shared" si="1"/>
        <v>74216.800000000003</v>
      </c>
      <c r="J25" s="245">
        <f t="shared" si="1"/>
        <v>15959880500</v>
      </c>
      <c r="K25" s="168">
        <f t="shared" si="1"/>
        <v>8732.6</v>
      </c>
      <c r="L25" s="168">
        <f t="shared" si="1"/>
        <v>9730.6</v>
      </c>
    </row>
    <row r="26" spans="1:12">
      <c r="A26" s="170" t="s">
        <v>158</v>
      </c>
      <c r="B26" s="167" t="s">
        <v>750</v>
      </c>
      <c r="C26" s="245">
        <v>41</v>
      </c>
      <c r="D26" s="168">
        <v>40215.69999999999</v>
      </c>
      <c r="E26" s="245">
        <v>9621763600</v>
      </c>
      <c r="F26" s="168">
        <v>3656.8</v>
      </c>
      <c r="G26" s="168">
        <v>3678.8</v>
      </c>
      <c r="H26" s="245">
        <f t="shared" si="1"/>
        <v>41</v>
      </c>
      <c r="I26" s="168">
        <f t="shared" si="1"/>
        <v>40215.69999999999</v>
      </c>
      <c r="J26" s="245">
        <f t="shared" si="1"/>
        <v>9621763600</v>
      </c>
      <c r="K26" s="168">
        <f t="shared" si="1"/>
        <v>3656.8</v>
      </c>
      <c r="L26" s="168">
        <f t="shared" si="1"/>
        <v>3678.8</v>
      </c>
    </row>
    <row r="27" spans="1:12">
      <c r="A27" s="170" t="s">
        <v>204</v>
      </c>
      <c r="B27" s="167" t="s">
        <v>744</v>
      </c>
      <c r="C27" s="245"/>
      <c r="D27" s="167"/>
      <c r="E27" s="245"/>
      <c r="F27" s="167"/>
      <c r="G27" s="167"/>
      <c r="H27" s="245">
        <f t="shared" si="1"/>
        <v>0</v>
      </c>
      <c r="I27" s="168">
        <f t="shared" si="1"/>
        <v>0</v>
      </c>
      <c r="J27" s="245">
        <f t="shared" si="1"/>
        <v>0</v>
      </c>
      <c r="K27" s="168">
        <f t="shared" si="1"/>
        <v>0</v>
      </c>
      <c r="L27" s="168">
        <f t="shared" si="1"/>
        <v>0</v>
      </c>
    </row>
    <row r="28" spans="1:12">
      <c r="A28" s="170" t="s">
        <v>748</v>
      </c>
      <c r="B28" s="167" t="s">
        <v>747</v>
      </c>
      <c r="C28" s="245">
        <v>8</v>
      </c>
      <c r="D28" s="168">
        <v>5871</v>
      </c>
      <c r="E28" s="245">
        <v>964140000</v>
      </c>
      <c r="F28" s="168">
        <v>684</v>
      </c>
      <c r="G28" s="168">
        <v>684</v>
      </c>
      <c r="H28" s="245">
        <f t="shared" si="1"/>
        <v>8</v>
      </c>
      <c r="I28" s="168">
        <f t="shared" si="1"/>
        <v>5871</v>
      </c>
      <c r="J28" s="245">
        <f t="shared" si="1"/>
        <v>964140000</v>
      </c>
      <c r="K28" s="168">
        <f t="shared" si="1"/>
        <v>684</v>
      </c>
      <c r="L28" s="168">
        <f t="shared" si="1"/>
        <v>684</v>
      </c>
    </row>
    <row r="29" spans="1:12">
      <c r="A29" s="167"/>
      <c r="B29" s="167"/>
      <c r="C29" s="246">
        <f>SUM(C24:C28)</f>
        <v>211</v>
      </c>
      <c r="D29" s="169">
        <f>SUM(D24:D28)</f>
        <v>586480.69999999995</v>
      </c>
      <c r="E29" s="246">
        <f>SUM(E24:E28)</f>
        <v>190557976600</v>
      </c>
      <c r="F29" s="169">
        <f>SUM(F24:F28)</f>
        <v>64373.08</v>
      </c>
      <c r="G29" s="169">
        <f>SUM(G24:G28)</f>
        <v>94267.430000000008</v>
      </c>
      <c r="H29" s="246">
        <f t="shared" ref="H29" si="2">SUM(H24:H28)</f>
        <v>365</v>
      </c>
      <c r="I29" s="169">
        <f t="shared" ref="I29" si="3">SUM(I24:I28)</f>
        <v>927976.49999999988</v>
      </c>
      <c r="J29" s="246">
        <f t="shared" ref="J29" si="4">SUM(J24:J28)</f>
        <v>402687593700</v>
      </c>
      <c r="K29" s="169">
        <f t="shared" ref="K29" si="5">SUM(K24:K28)</f>
        <v>95545.61</v>
      </c>
      <c r="L29" s="169">
        <f t="shared" ref="L29" si="6">SUM(L24:L28)</f>
        <v>136439.30999999997</v>
      </c>
    </row>
  </sheetData>
  <mergeCells count="28">
    <mergeCell ref="A19:A22"/>
    <mergeCell ref="B19:B22"/>
    <mergeCell ref="A1:L1"/>
    <mergeCell ref="A2:L2"/>
    <mergeCell ref="A3:L3"/>
    <mergeCell ref="A4:L4"/>
    <mergeCell ref="B6:B9"/>
    <mergeCell ref="A6:A9"/>
    <mergeCell ref="C20:C22"/>
    <mergeCell ref="D20:G20"/>
    <mergeCell ref="D21:E21"/>
    <mergeCell ref="F21:G21"/>
    <mergeCell ref="C6:G6"/>
    <mergeCell ref="H6:L6"/>
    <mergeCell ref="C19:G19"/>
    <mergeCell ref="H19:L19"/>
    <mergeCell ref="C7:C9"/>
    <mergeCell ref="D7:G7"/>
    <mergeCell ref="D8:E8"/>
    <mergeCell ref="F8:G8"/>
    <mergeCell ref="H7:H9"/>
    <mergeCell ref="H20:H22"/>
    <mergeCell ref="I20:L20"/>
    <mergeCell ref="I21:J21"/>
    <mergeCell ref="K21:L21"/>
    <mergeCell ref="I7:L7"/>
    <mergeCell ref="I8:J8"/>
    <mergeCell ref="K8:L8"/>
  </mergeCells>
  <pageMargins left="0.70866141732283472" right="0.70866141732283472" top="0.74803149606299213" bottom="0.74803149606299213" header="0.31496062992125984" footer="0.31496062992125984"/>
  <pageSetup paperSize="9" scale="75" orientation="landscape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96"/>
  <sheetViews>
    <sheetView zoomScale="73" zoomScaleNormal="73" workbookViewId="0">
      <selection activeCell="A4" sqref="A4:L4"/>
    </sheetView>
  </sheetViews>
  <sheetFormatPr defaultColWidth="9" defaultRowHeight="15.75"/>
  <cols>
    <col min="1" max="1" width="5.875" style="4" customWidth="1"/>
    <col min="2" max="3" width="26.75" style="1" customWidth="1"/>
    <col min="4" max="4" width="26.75" style="6" customWidth="1"/>
    <col min="5" max="5" width="17.625" style="6" customWidth="1"/>
    <col min="6" max="6" width="17.625" style="1" customWidth="1"/>
    <col min="7" max="7" width="9.375" style="1" customWidth="1"/>
    <col min="8" max="8" width="14.375" style="1" bestFit="1" customWidth="1"/>
    <col min="9" max="9" width="21.625" style="165" bestFit="1" customWidth="1"/>
    <col min="10" max="11" width="12.375" style="1" bestFit="1" customWidth="1"/>
    <col min="12" max="12" width="9.375" style="4" bestFit="1" customWidth="1"/>
    <col min="13" max="16384" width="9" style="4"/>
  </cols>
  <sheetData>
    <row r="1" spans="1:12" s="2" customFormat="1" ht="18.75">
      <c r="A1" s="266" t="s">
        <v>762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</row>
    <row r="2" spans="1:12" s="2" customFormat="1" ht="18.75">
      <c r="A2" s="266" t="s">
        <v>726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</row>
    <row r="3" spans="1:12" s="3" customFormat="1" ht="18.75">
      <c r="A3" s="266" t="s">
        <v>737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</row>
    <row r="4" spans="1:12" s="3" customFormat="1" ht="18.75">
      <c r="A4" s="267" t="s">
        <v>766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</row>
    <row r="5" spans="1:12" s="3" customFormat="1" ht="18.75">
      <c r="A5" s="282"/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</row>
    <row r="6" spans="1:12" ht="18.75">
      <c r="A6" s="283" t="s">
        <v>213</v>
      </c>
      <c r="B6" s="284" t="s">
        <v>727</v>
      </c>
      <c r="C6" s="283" t="s">
        <v>218</v>
      </c>
      <c r="D6" s="283" t="s">
        <v>728</v>
      </c>
      <c r="E6" s="283" t="s">
        <v>215</v>
      </c>
      <c r="F6" s="283" t="s">
        <v>216</v>
      </c>
      <c r="G6" s="283" t="s">
        <v>729</v>
      </c>
      <c r="H6" s="287" t="s">
        <v>757</v>
      </c>
      <c r="I6" s="288"/>
      <c r="J6" s="288"/>
      <c r="K6" s="289"/>
      <c r="L6" s="283" t="s">
        <v>217</v>
      </c>
    </row>
    <row r="7" spans="1:12" ht="18.75">
      <c r="A7" s="283"/>
      <c r="B7" s="285"/>
      <c r="C7" s="283"/>
      <c r="D7" s="283"/>
      <c r="E7" s="283"/>
      <c r="F7" s="283"/>
      <c r="G7" s="283"/>
      <c r="H7" s="283" t="s">
        <v>731</v>
      </c>
      <c r="I7" s="283"/>
      <c r="J7" s="283" t="s">
        <v>732</v>
      </c>
      <c r="K7" s="283"/>
      <c r="L7" s="283"/>
    </row>
    <row r="8" spans="1:12" ht="56.25">
      <c r="A8" s="283"/>
      <c r="B8" s="286"/>
      <c r="C8" s="283"/>
      <c r="D8" s="283"/>
      <c r="E8" s="283"/>
      <c r="F8" s="283"/>
      <c r="G8" s="283"/>
      <c r="H8" s="182" t="s">
        <v>733</v>
      </c>
      <c r="I8" s="203" t="s">
        <v>734</v>
      </c>
      <c r="J8" s="182" t="s">
        <v>735</v>
      </c>
      <c r="K8" s="182" t="s">
        <v>736</v>
      </c>
      <c r="L8" s="283"/>
    </row>
    <row r="9" spans="1:12" s="248" customFormat="1" ht="18.75">
      <c r="A9" s="205">
        <v>1</v>
      </c>
      <c r="B9" s="204">
        <v>2</v>
      </c>
      <c r="C9" s="205">
        <v>3</v>
      </c>
      <c r="D9" s="204">
        <v>4</v>
      </c>
      <c r="E9" s="205">
        <v>5</v>
      </c>
      <c r="F9" s="204">
        <v>6</v>
      </c>
      <c r="G9" s="205">
        <v>7</v>
      </c>
      <c r="H9" s="204">
        <v>8</v>
      </c>
      <c r="I9" s="247">
        <v>9</v>
      </c>
      <c r="J9" s="204">
        <v>10</v>
      </c>
      <c r="K9" s="205">
        <v>11</v>
      </c>
      <c r="L9" s="205">
        <v>12</v>
      </c>
    </row>
    <row r="10" spans="1:12" ht="18.75">
      <c r="A10" s="206" t="s">
        <v>219</v>
      </c>
      <c r="B10" s="274" t="s">
        <v>740</v>
      </c>
      <c r="C10" s="275"/>
      <c r="D10" s="276"/>
      <c r="E10" s="207"/>
      <c r="F10" s="207"/>
      <c r="G10" s="207">
        <f>SUM(G12:G190)</f>
        <v>144</v>
      </c>
      <c r="H10" s="208">
        <f t="shared" ref="H10:K10" si="0">SUM(H12:H190)</f>
        <v>328745.49999999994</v>
      </c>
      <c r="I10" s="208">
        <f t="shared" si="0"/>
        <v>207065906700</v>
      </c>
      <c r="J10" s="208">
        <f t="shared" si="0"/>
        <v>29162.529999999995</v>
      </c>
      <c r="K10" s="208">
        <f t="shared" si="0"/>
        <v>39620.87999999999</v>
      </c>
      <c r="L10" s="206"/>
    </row>
    <row r="11" spans="1:12" ht="37.5">
      <c r="A11" s="173"/>
      <c r="B11" s="12" t="s">
        <v>584</v>
      </c>
      <c r="C11" s="13"/>
      <c r="D11" s="14"/>
      <c r="E11" s="14"/>
      <c r="F11" s="14"/>
      <c r="G11" s="249"/>
      <c r="H11" s="140"/>
      <c r="I11" s="150"/>
      <c r="J11" s="140"/>
      <c r="K11" s="140"/>
      <c r="L11" s="14"/>
    </row>
    <row r="12" spans="1:12" ht="37.5">
      <c r="A12" s="173">
        <v>1</v>
      </c>
      <c r="B12" s="16" t="s">
        <v>689</v>
      </c>
      <c r="C12" s="16" t="s">
        <v>690</v>
      </c>
      <c r="D12" s="16" t="s">
        <v>691</v>
      </c>
      <c r="E12" s="176" t="s">
        <v>224</v>
      </c>
      <c r="F12" s="176" t="s">
        <v>225</v>
      </c>
      <c r="G12" s="59">
        <v>1</v>
      </c>
      <c r="H12" s="17">
        <v>2518</v>
      </c>
      <c r="I12" s="151">
        <v>1762600000</v>
      </c>
      <c r="J12" s="18">
        <v>287</v>
      </c>
      <c r="K12" s="18">
        <v>574</v>
      </c>
      <c r="L12" s="173"/>
    </row>
    <row r="13" spans="1:12" ht="37.5">
      <c r="A13" s="173">
        <f>A12+1</f>
        <v>2</v>
      </c>
      <c r="B13" s="172" t="s">
        <v>221</v>
      </c>
      <c r="C13" s="13" t="s">
        <v>222</v>
      </c>
      <c r="D13" s="174" t="s">
        <v>223</v>
      </c>
      <c r="E13" s="176" t="s">
        <v>224</v>
      </c>
      <c r="F13" s="176" t="s">
        <v>225</v>
      </c>
      <c r="G13" s="59">
        <v>1</v>
      </c>
      <c r="H13" s="19">
        <v>1529.1</v>
      </c>
      <c r="I13" s="59">
        <v>1513809000</v>
      </c>
      <c r="J13" s="20">
        <v>192</v>
      </c>
      <c r="K13" s="19">
        <v>384</v>
      </c>
      <c r="L13" s="14"/>
    </row>
    <row r="14" spans="1:12" ht="131.25">
      <c r="A14" s="173">
        <f t="shared" ref="A14:A77" si="1">A13+1</f>
        <v>3</v>
      </c>
      <c r="B14" s="172" t="s">
        <v>226</v>
      </c>
      <c r="C14" s="13" t="s">
        <v>222</v>
      </c>
      <c r="D14" s="174" t="s">
        <v>227</v>
      </c>
      <c r="E14" s="176" t="s">
        <v>224</v>
      </c>
      <c r="F14" s="176" t="s">
        <v>225</v>
      </c>
      <c r="G14" s="59">
        <v>1</v>
      </c>
      <c r="H14" s="19">
        <v>1383</v>
      </c>
      <c r="I14" s="59">
        <v>968100000</v>
      </c>
      <c r="J14" s="20">
        <v>210.4</v>
      </c>
      <c r="K14" s="19">
        <v>420.8</v>
      </c>
      <c r="L14" s="14"/>
    </row>
    <row r="15" spans="1:12" ht="56.25">
      <c r="A15" s="173">
        <f t="shared" si="1"/>
        <v>4</v>
      </c>
      <c r="B15" s="290" t="s">
        <v>231</v>
      </c>
      <c r="C15" s="13" t="s">
        <v>160</v>
      </c>
      <c r="D15" s="174" t="s">
        <v>230</v>
      </c>
      <c r="E15" s="176" t="s">
        <v>232</v>
      </c>
      <c r="F15" s="176" t="s">
        <v>225</v>
      </c>
      <c r="G15" s="59">
        <v>1</v>
      </c>
      <c r="H15" s="19">
        <v>120200</v>
      </c>
      <c r="I15" s="59">
        <v>120200000000</v>
      </c>
      <c r="J15" s="20">
        <v>1872</v>
      </c>
      <c r="K15" s="19">
        <v>1872</v>
      </c>
      <c r="L15" s="173"/>
    </row>
    <row r="16" spans="1:12" ht="75">
      <c r="A16" s="173">
        <f t="shared" si="1"/>
        <v>5</v>
      </c>
      <c r="B16" s="290"/>
      <c r="C16" s="174" t="s">
        <v>161</v>
      </c>
      <c r="D16" s="173" t="s">
        <v>41</v>
      </c>
      <c r="E16" s="173" t="s">
        <v>224</v>
      </c>
      <c r="F16" s="173" t="str">
        <f>F15</f>
        <v>Đang sử dụng</v>
      </c>
      <c r="G16" s="59">
        <v>1</v>
      </c>
      <c r="H16" s="19">
        <v>2142.1999999999998</v>
      </c>
      <c r="I16" s="59">
        <v>1392430000</v>
      </c>
      <c r="J16" s="19">
        <v>185</v>
      </c>
      <c r="K16" s="19">
        <v>370</v>
      </c>
      <c r="L16" s="173"/>
    </row>
    <row r="17" spans="1:12" ht="69.75" customHeight="1">
      <c r="A17" s="173">
        <f t="shared" si="1"/>
        <v>6</v>
      </c>
      <c r="B17" s="21" t="s">
        <v>751</v>
      </c>
      <c r="C17" s="13" t="str">
        <f>C18</f>
        <v>Thị trấn Phong Điền, huyện Phong Điền</v>
      </c>
      <c r="D17" s="174" t="s">
        <v>126</v>
      </c>
      <c r="E17" s="176" t="s">
        <v>232</v>
      </c>
      <c r="F17" s="176" t="s">
        <v>225</v>
      </c>
      <c r="G17" s="59">
        <v>1</v>
      </c>
      <c r="H17" s="19">
        <v>402.7</v>
      </c>
      <c r="I17" s="59">
        <v>402700000</v>
      </c>
      <c r="J17" s="20">
        <v>84</v>
      </c>
      <c r="K17" s="19">
        <v>84</v>
      </c>
      <c r="L17" s="173"/>
    </row>
    <row r="18" spans="1:12" ht="37.5">
      <c r="A18" s="173">
        <f t="shared" si="1"/>
        <v>7</v>
      </c>
      <c r="B18" s="172" t="s">
        <v>162</v>
      </c>
      <c r="C18" s="13" t="s">
        <v>222</v>
      </c>
      <c r="D18" s="174" t="s">
        <v>230</v>
      </c>
      <c r="E18" s="176" t="str">
        <f>E16</f>
        <v>Trụ sở làm việc</v>
      </c>
      <c r="F18" s="176" t="s">
        <v>225</v>
      </c>
      <c r="G18" s="59">
        <v>1</v>
      </c>
      <c r="H18" s="19">
        <v>1434</v>
      </c>
      <c r="I18" s="59">
        <v>1003800000</v>
      </c>
      <c r="J18" s="20">
        <v>290</v>
      </c>
      <c r="K18" s="19">
        <v>580</v>
      </c>
      <c r="L18" s="173"/>
    </row>
    <row r="19" spans="1:12" ht="56.25">
      <c r="A19" s="173">
        <f t="shared" si="1"/>
        <v>8</v>
      </c>
      <c r="B19" s="172" t="s">
        <v>233</v>
      </c>
      <c r="C19" s="13" t="s">
        <v>222</v>
      </c>
      <c r="D19" s="174" t="s">
        <v>234</v>
      </c>
      <c r="E19" s="176" t="s">
        <v>224</v>
      </c>
      <c r="F19" s="176" t="s">
        <v>225</v>
      </c>
      <c r="G19" s="59">
        <v>1</v>
      </c>
      <c r="H19" s="19">
        <v>2727</v>
      </c>
      <c r="I19" s="59">
        <v>1527120000</v>
      </c>
      <c r="J19" s="20">
        <v>550</v>
      </c>
      <c r="K19" s="19">
        <v>550</v>
      </c>
      <c r="L19" s="14"/>
    </row>
    <row r="20" spans="1:12" ht="56.25">
      <c r="A20" s="173">
        <f t="shared" si="1"/>
        <v>9</v>
      </c>
      <c r="B20" s="278" t="s">
        <v>235</v>
      </c>
      <c r="C20" s="13" t="s">
        <v>236</v>
      </c>
      <c r="D20" s="174" t="s">
        <v>229</v>
      </c>
      <c r="E20" s="176" t="s">
        <v>232</v>
      </c>
      <c r="F20" s="176" t="s">
        <v>225</v>
      </c>
      <c r="G20" s="59">
        <v>1</v>
      </c>
      <c r="H20" s="19">
        <v>5087.8</v>
      </c>
      <c r="I20" s="59">
        <v>5087800000</v>
      </c>
      <c r="J20" s="20">
        <v>1172</v>
      </c>
      <c r="K20" s="19">
        <v>2344</v>
      </c>
      <c r="L20" s="14"/>
    </row>
    <row r="21" spans="1:12" ht="56.25">
      <c r="A21" s="173">
        <f t="shared" si="1"/>
        <v>10</v>
      </c>
      <c r="B21" s="278"/>
      <c r="C21" s="13" t="s">
        <v>237</v>
      </c>
      <c r="D21" s="174" t="s">
        <v>238</v>
      </c>
      <c r="E21" s="176" t="s">
        <v>232</v>
      </c>
      <c r="F21" s="176" t="s">
        <v>225</v>
      </c>
      <c r="G21" s="59">
        <v>1</v>
      </c>
      <c r="H21" s="19">
        <v>4498</v>
      </c>
      <c r="I21" s="59">
        <v>1484340000</v>
      </c>
      <c r="J21" s="20">
        <v>556</v>
      </c>
      <c r="K21" s="20">
        <v>2281</v>
      </c>
      <c r="L21" s="14"/>
    </row>
    <row r="22" spans="1:12" ht="37.5">
      <c r="A22" s="173">
        <f t="shared" si="1"/>
        <v>11</v>
      </c>
      <c r="B22" s="172" t="s">
        <v>239</v>
      </c>
      <c r="C22" s="13" t="s">
        <v>222</v>
      </c>
      <c r="D22" s="174" t="s">
        <v>240</v>
      </c>
      <c r="E22" s="176" t="s">
        <v>224</v>
      </c>
      <c r="F22" s="176" t="s">
        <v>225</v>
      </c>
      <c r="G22" s="59">
        <v>1</v>
      </c>
      <c r="H22" s="19">
        <v>1483</v>
      </c>
      <c r="I22" s="59">
        <v>963950000</v>
      </c>
      <c r="J22" s="20">
        <v>229</v>
      </c>
      <c r="K22" s="19">
        <v>544</v>
      </c>
      <c r="L22" s="14"/>
    </row>
    <row r="23" spans="1:12" ht="56.25">
      <c r="A23" s="272">
        <f t="shared" si="1"/>
        <v>12</v>
      </c>
      <c r="B23" s="290" t="s">
        <v>241</v>
      </c>
      <c r="C23" s="172" t="s">
        <v>242</v>
      </c>
      <c r="D23" s="278" t="s">
        <v>230</v>
      </c>
      <c r="E23" s="291" t="s">
        <v>224</v>
      </c>
      <c r="F23" s="291" t="s">
        <v>225</v>
      </c>
      <c r="G23" s="152">
        <v>1</v>
      </c>
      <c r="H23" s="141">
        <v>12182.2</v>
      </c>
      <c r="I23" s="152">
        <v>12182200000</v>
      </c>
      <c r="J23" s="19">
        <v>781</v>
      </c>
      <c r="K23" s="19">
        <v>2343</v>
      </c>
      <c r="L23" s="291"/>
    </row>
    <row r="24" spans="1:12" ht="56.25">
      <c r="A24" s="273"/>
      <c r="B24" s="290"/>
      <c r="C24" s="172" t="s">
        <v>243</v>
      </c>
      <c r="D24" s="278"/>
      <c r="E24" s="291"/>
      <c r="F24" s="291"/>
      <c r="G24" s="153"/>
      <c r="H24" s="142"/>
      <c r="I24" s="153"/>
      <c r="J24" s="19">
        <v>289</v>
      </c>
      <c r="K24" s="19">
        <v>289</v>
      </c>
      <c r="L24" s="291"/>
    </row>
    <row r="25" spans="1:12" ht="18.75">
      <c r="A25" s="173"/>
      <c r="B25" s="274" t="s">
        <v>741</v>
      </c>
      <c r="C25" s="276"/>
      <c r="D25" s="207"/>
      <c r="E25" s="206"/>
      <c r="F25" s="206"/>
      <c r="G25" s="207"/>
      <c r="H25" s="208"/>
      <c r="I25" s="206"/>
      <c r="J25" s="208"/>
      <c r="K25" s="208"/>
      <c r="L25" s="206"/>
    </row>
    <row r="26" spans="1:12" ht="56.25">
      <c r="A26" s="185"/>
      <c r="B26" s="279" t="s">
        <v>251</v>
      </c>
      <c r="C26" s="13" t="s">
        <v>252</v>
      </c>
      <c r="D26" s="277" t="s">
        <v>253</v>
      </c>
      <c r="E26" s="291" t="s">
        <v>224</v>
      </c>
      <c r="F26" s="291" t="s">
        <v>225</v>
      </c>
      <c r="G26" s="152">
        <v>1</v>
      </c>
      <c r="H26" s="141">
        <v>7883.5</v>
      </c>
      <c r="I26" s="152">
        <v>1970875000</v>
      </c>
      <c r="J26" s="20">
        <v>280</v>
      </c>
      <c r="K26" s="19">
        <v>560</v>
      </c>
      <c r="L26" s="14"/>
    </row>
    <row r="27" spans="1:12" ht="75">
      <c r="A27" s="199">
        <v>13</v>
      </c>
      <c r="B27" s="280"/>
      <c r="C27" s="13" t="s">
        <v>254</v>
      </c>
      <c r="D27" s="277"/>
      <c r="E27" s="277"/>
      <c r="F27" s="277"/>
      <c r="G27" s="154"/>
      <c r="H27" s="143"/>
      <c r="I27" s="154"/>
      <c r="J27" s="20">
        <v>210</v>
      </c>
      <c r="K27" s="19">
        <v>420</v>
      </c>
      <c r="L27" s="14"/>
    </row>
    <row r="28" spans="1:12" ht="75">
      <c r="A28" s="186"/>
      <c r="B28" s="281"/>
      <c r="C28" s="13" t="s">
        <v>255</v>
      </c>
      <c r="D28" s="277"/>
      <c r="E28" s="277"/>
      <c r="F28" s="277"/>
      <c r="G28" s="153"/>
      <c r="H28" s="142"/>
      <c r="I28" s="153"/>
      <c r="J28" s="20">
        <v>244</v>
      </c>
      <c r="K28" s="19">
        <v>244</v>
      </c>
      <c r="L28" s="14"/>
    </row>
    <row r="29" spans="1:12" ht="56.25">
      <c r="A29" s="173">
        <v>14</v>
      </c>
      <c r="B29" s="172" t="s">
        <v>752</v>
      </c>
      <c r="C29" s="13" t="s">
        <v>256</v>
      </c>
      <c r="D29" s="174" t="s">
        <v>229</v>
      </c>
      <c r="E29" s="173" t="s">
        <v>257</v>
      </c>
      <c r="F29" s="176" t="s">
        <v>225</v>
      </c>
      <c r="G29" s="59">
        <v>1</v>
      </c>
      <c r="H29" s="19">
        <v>2836.8</v>
      </c>
      <c r="I29" s="59">
        <v>425520000</v>
      </c>
      <c r="J29" s="20">
        <v>264</v>
      </c>
      <c r="K29" s="19">
        <v>264</v>
      </c>
      <c r="L29" s="14"/>
    </row>
    <row r="30" spans="1:12" ht="56.25">
      <c r="A30" s="173">
        <f t="shared" si="1"/>
        <v>15</v>
      </c>
      <c r="B30" s="172" t="s">
        <v>752</v>
      </c>
      <c r="C30" s="13" t="s">
        <v>258</v>
      </c>
      <c r="D30" s="174" t="s">
        <v>229</v>
      </c>
      <c r="E30" s="173" t="s">
        <v>257</v>
      </c>
      <c r="F30" s="176" t="s">
        <v>225</v>
      </c>
      <c r="G30" s="59">
        <v>1</v>
      </c>
      <c r="H30" s="19">
        <v>1996.7</v>
      </c>
      <c r="I30" s="59">
        <v>399340000</v>
      </c>
      <c r="J30" s="20">
        <v>100</v>
      </c>
      <c r="K30" s="19">
        <v>100</v>
      </c>
      <c r="L30" s="14"/>
    </row>
    <row r="31" spans="1:12" ht="56.25">
      <c r="A31" s="173">
        <f t="shared" si="1"/>
        <v>16</v>
      </c>
      <c r="B31" s="172" t="s">
        <v>752</v>
      </c>
      <c r="C31" s="13" t="s">
        <v>259</v>
      </c>
      <c r="D31" s="174" t="s">
        <v>229</v>
      </c>
      <c r="E31" s="173" t="s">
        <v>257</v>
      </c>
      <c r="F31" s="176" t="s">
        <v>225</v>
      </c>
      <c r="G31" s="59">
        <v>1</v>
      </c>
      <c r="H31" s="19">
        <v>1155</v>
      </c>
      <c r="I31" s="59">
        <v>288750000</v>
      </c>
      <c r="J31" s="20">
        <v>204</v>
      </c>
      <c r="K31" s="19">
        <v>204</v>
      </c>
      <c r="L31" s="14"/>
    </row>
    <row r="32" spans="1:12" ht="56.25">
      <c r="A32" s="173">
        <f t="shared" si="1"/>
        <v>17</v>
      </c>
      <c r="B32" s="172" t="s">
        <v>752</v>
      </c>
      <c r="C32" s="13" t="s">
        <v>260</v>
      </c>
      <c r="D32" s="174" t="s">
        <v>229</v>
      </c>
      <c r="E32" s="173" t="s">
        <v>257</v>
      </c>
      <c r="F32" s="176" t="s">
        <v>225</v>
      </c>
      <c r="G32" s="59">
        <v>1</v>
      </c>
      <c r="H32" s="19">
        <v>805.4</v>
      </c>
      <c r="I32" s="59">
        <v>56378000</v>
      </c>
      <c r="J32" s="20">
        <v>153</v>
      </c>
      <c r="K32" s="19">
        <v>153</v>
      </c>
      <c r="L32" s="14"/>
    </row>
    <row r="33" spans="1:12" ht="56.25">
      <c r="A33" s="173">
        <f t="shared" si="1"/>
        <v>18</v>
      </c>
      <c r="B33" s="172" t="s">
        <v>752</v>
      </c>
      <c r="C33" s="13" t="s">
        <v>261</v>
      </c>
      <c r="D33" s="174" t="s">
        <v>229</v>
      </c>
      <c r="E33" s="173" t="s">
        <v>257</v>
      </c>
      <c r="F33" s="176" t="s">
        <v>225</v>
      </c>
      <c r="G33" s="59">
        <v>1</v>
      </c>
      <c r="H33" s="19">
        <v>1864.9</v>
      </c>
      <c r="I33" s="59">
        <v>130543000</v>
      </c>
      <c r="J33" s="20">
        <v>60</v>
      </c>
      <c r="K33" s="19">
        <v>60</v>
      </c>
      <c r="L33" s="14"/>
    </row>
    <row r="34" spans="1:12" ht="56.25">
      <c r="A34" s="185">
        <f t="shared" si="1"/>
        <v>19</v>
      </c>
      <c r="B34" s="279" t="s">
        <v>262</v>
      </c>
      <c r="C34" s="13" t="s">
        <v>263</v>
      </c>
      <c r="D34" s="278" t="s">
        <v>229</v>
      </c>
      <c r="E34" s="176" t="s">
        <v>224</v>
      </c>
      <c r="F34" s="176" t="s">
        <v>225</v>
      </c>
      <c r="G34" s="152">
        <v>1</v>
      </c>
      <c r="H34" s="141">
        <v>3849</v>
      </c>
      <c r="I34" s="152">
        <v>538860000</v>
      </c>
      <c r="J34" s="20">
        <v>428</v>
      </c>
      <c r="K34" s="19">
        <v>856</v>
      </c>
      <c r="L34" s="14"/>
    </row>
    <row r="35" spans="1:12" ht="75">
      <c r="A35" s="186"/>
      <c r="B35" s="281"/>
      <c r="C35" s="13" t="s">
        <v>264</v>
      </c>
      <c r="D35" s="278"/>
      <c r="E35" s="176" t="s">
        <v>224</v>
      </c>
      <c r="F35" s="176" t="s">
        <v>225</v>
      </c>
      <c r="G35" s="153"/>
      <c r="H35" s="142"/>
      <c r="I35" s="153"/>
      <c r="J35" s="20">
        <v>440</v>
      </c>
      <c r="K35" s="19">
        <v>440</v>
      </c>
      <c r="L35" s="14"/>
    </row>
    <row r="36" spans="1:12" ht="56.25">
      <c r="A36" s="173">
        <v>20</v>
      </c>
      <c r="B36" s="172" t="s">
        <v>752</v>
      </c>
      <c r="C36" s="13" t="s">
        <v>265</v>
      </c>
      <c r="D36" s="174" t="s">
        <v>230</v>
      </c>
      <c r="E36" s="176" t="s">
        <v>266</v>
      </c>
      <c r="F36" s="176" t="s">
        <v>225</v>
      </c>
      <c r="G36" s="59">
        <v>1</v>
      </c>
      <c r="H36" s="22">
        <v>1078.9000000000001</v>
      </c>
      <c r="I36" s="59">
        <v>86312000</v>
      </c>
      <c r="J36" s="19">
        <v>52</v>
      </c>
      <c r="K36" s="19">
        <v>52</v>
      </c>
      <c r="L36" s="14"/>
    </row>
    <row r="37" spans="1:12" ht="56.25">
      <c r="A37" s="173">
        <f t="shared" si="1"/>
        <v>21</v>
      </c>
      <c r="B37" s="172" t="s">
        <v>752</v>
      </c>
      <c r="C37" s="13" t="s">
        <v>267</v>
      </c>
      <c r="D37" s="174" t="s">
        <v>230</v>
      </c>
      <c r="E37" s="176" t="s">
        <v>266</v>
      </c>
      <c r="F37" s="176" t="s">
        <v>225</v>
      </c>
      <c r="G37" s="59">
        <v>1</v>
      </c>
      <c r="H37" s="22">
        <v>385.9</v>
      </c>
      <c r="I37" s="59">
        <v>61744000</v>
      </c>
      <c r="J37" s="19">
        <v>48</v>
      </c>
      <c r="K37" s="19">
        <v>48</v>
      </c>
      <c r="L37" s="14"/>
    </row>
    <row r="38" spans="1:12" ht="75">
      <c r="A38" s="173">
        <f t="shared" si="1"/>
        <v>22</v>
      </c>
      <c r="B38" s="172" t="s">
        <v>752</v>
      </c>
      <c r="C38" s="13" t="s">
        <v>268</v>
      </c>
      <c r="D38" s="174" t="s">
        <v>230</v>
      </c>
      <c r="E38" s="176" t="s">
        <v>266</v>
      </c>
      <c r="F38" s="176" t="s">
        <v>225</v>
      </c>
      <c r="G38" s="59">
        <v>1</v>
      </c>
      <c r="H38" s="22">
        <v>406.5</v>
      </c>
      <c r="I38" s="59">
        <v>48780000</v>
      </c>
      <c r="J38" s="19">
        <v>48</v>
      </c>
      <c r="K38" s="19">
        <v>48</v>
      </c>
      <c r="L38" s="14"/>
    </row>
    <row r="39" spans="1:12" ht="56.25">
      <c r="A39" s="173">
        <f t="shared" si="1"/>
        <v>23</v>
      </c>
      <c r="B39" s="172" t="s">
        <v>752</v>
      </c>
      <c r="C39" s="13" t="s">
        <v>269</v>
      </c>
      <c r="D39" s="174" t="s">
        <v>230</v>
      </c>
      <c r="E39" s="176" t="s">
        <v>266</v>
      </c>
      <c r="F39" s="176" t="s">
        <v>225</v>
      </c>
      <c r="G39" s="59">
        <v>1</v>
      </c>
      <c r="H39" s="22">
        <v>1111</v>
      </c>
      <c r="I39" s="59">
        <v>77770000</v>
      </c>
      <c r="J39" s="19">
        <v>48</v>
      </c>
      <c r="K39" s="19">
        <v>48</v>
      </c>
      <c r="L39" s="14"/>
    </row>
    <row r="40" spans="1:12" ht="56.25">
      <c r="A40" s="173">
        <f t="shared" si="1"/>
        <v>24</v>
      </c>
      <c r="B40" s="172" t="s">
        <v>752</v>
      </c>
      <c r="C40" s="13" t="s">
        <v>269</v>
      </c>
      <c r="D40" s="174" t="s">
        <v>230</v>
      </c>
      <c r="E40" s="176" t="s">
        <v>266</v>
      </c>
      <c r="F40" s="176" t="s">
        <v>225</v>
      </c>
      <c r="G40" s="59">
        <v>1</v>
      </c>
      <c r="H40" s="22">
        <v>2316.6999999999998</v>
      </c>
      <c r="I40" s="59">
        <v>162169000</v>
      </c>
      <c r="J40" s="19">
        <v>48</v>
      </c>
      <c r="K40" s="19">
        <v>48</v>
      </c>
      <c r="L40" s="14"/>
    </row>
    <row r="41" spans="1:12" ht="56.25">
      <c r="A41" s="173">
        <f t="shared" si="1"/>
        <v>25</v>
      </c>
      <c r="B41" s="172" t="s">
        <v>752</v>
      </c>
      <c r="C41" s="13" t="s">
        <v>270</v>
      </c>
      <c r="D41" s="174" t="s">
        <v>230</v>
      </c>
      <c r="E41" s="176" t="s">
        <v>266</v>
      </c>
      <c r="F41" s="176" t="s">
        <v>225</v>
      </c>
      <c r="G41" s="59">
        <v>1</v>
      </c>
      <c r="H41" s="22">
        <v>535.9</v>
      </c>
      <c r="I41" s="59">
        <v>48231000</v>
      </c>
      <c r="J41" s="19">
        <v>48</v>
      </c>
      <c r="K41" s="19">
        <v>48</v>
      </c>
      <c r="L41" s="14"/>
    </row>
    <row r="42" spans="1:12" ht="56.25">
      <c r="A42" s="173">
        <f t="shared" si="1"/>
        <v>26</v>
      </c>
      <c r="B42" s="172" t="s">
        <v>752</v>
      </c>
      <c r="C42" s="13" t="s">
        <v>271</v>
      </c>
      <c r="D42" s="174" t="s">
        <v>230</v>
      </c>
      <c r="E42" s="176" t="s">
        <v>266</v>
      </c>
      <c r="F42" s="176" t="s">
        <v>225</v>
      </c>
      <c r="G42" s="59">
        <v>1</v>
      </c>
      <c r="H42" s="22">
        <v>490.6</v>
      </c>
      <c r="I42" s="59">
        <v>78496000</v>
      </c>
      <c r="J42" s="19">
        <v>36</v>
      </c>
      <c r="K42" s="19">
        <v>36</v>
      </c>
      <c r="L42" s="14"/>
    </row>
    <row r="43" spans="1:12" ht="56.25">
      <c r="A43" s="173">
        <f t="shared" si="1"/>
        <v>27</v>
      </c>
      <c r="B43" s="172" t="s">
        <v>752</v>
      </c>
      <c r="C43" s="13" t="s">
        <v>272</v>
      </c>
      <c r="D43" s="174" t="s">
        <v>230</v>
      </c>
      <c r="E43" s="176" t="s">
        <v>266</v>
      </c>
      <c r="F43" s="176" t="s">
        <v>225</v>
      </c>
      <c r="G43" s="59">
        <v>1</v>
      </c>
      <c r="H43" s="22">
        <v>466.6</v>
      </c>
      <c r="I43" s="59">
        <v>32662000</v>
      </c>
      <c r="J43" s="19">
        <v>36</v>
      </c>
      <c r="K43" s="19">
        <v>36</v>
      </c>
      <c r="L43" s="14"/>
    </row>
    <row r="44" spans="1:12" ht="56.25">
      <c r="A44" s="173">
        <f t="shared" si="1"/>
        <v>28</v>
      </c>
      <c r="B44" s="172" t="s">
        <v>752</v>
      </c>
      <c r="C44" s="13" t="s">
        <v>273</v>
      </c>
      <c r="D44" s="174" t="s">
        <v>230</v>
      </c>
      <c r="E44" s="176" t="s">
        <v>266</v>
      </c>
      <c r="F44" s="176" t="s">
        <v>225</v>
      </c>
      <c r="G44" s="59">
        <v>1</v>
      </c>
      <c r="H44" s="22">
        <v>2053.1</v>
      </c>
      <c r="I44" s="59">
        <v>287434000</v>
      </c>
      <c r="J44" s="19">
        <v>36</v>
      </c>
      <c r="K44" s="19">
        <v>36</v>
      </c>
      <c r="L44" s="14"/>
    </row>
    <row r="45" spans="1:12" ht="56.25">
      <c r="A45" s="173">
        <f t="shared" si="1"/>
        <v>29</v>
      </c>
      <c r="B45" s="172" t="s">
        <v>752</v>
      </c>
      <c r="C45" s="13" t="s">
        <v>273</v>
      </c>
      <c r="D45" s="174" t="s">
        <v>230</v>
      </c>
      <c r="E45" s="176" t="s">
        <v>266</v>
      </c>
      <c r="F45" s="176" t="s">
        <v>225</v>
      </c>
      <c r="G45" s="59">
        <v>1</v>
      </c>
      <c r="H45" s="22">
        <v>1702.2</v>
      </c>
      <c r="I45" s="59">
        <v>238308000</v>
      </c>
      <c r="J45" s="19">
        <v>36</v>
      </c>
      <c r="K45" s="19">
        <v>36</v>
      </c>
      <c r="L45" s="14"/>
    </row>
    <row r="46" spans="1:12" ht="56.25">
      <c r="A46" s="173">
        <f t="shared" si="1"/>
        <v>30</v>
      </c>
      <c r="B46" s="172" t="s">
        <v>752</v>
      </c>
      <c r="C46" s="13" t="s">
        <v>274</v>
      </c>
      <c r="D46" s="174" t="s">
        <v>230</v>
      </c>
      <c r="E46" s="176" t="s">
        <v>266</v>
      </c>
      <c r="F46" s="176" t="s">
        <v>225</v>
      </c>
      <c r="G46" s="59">
        <v>1</v>
      </c>
      <c r="H46" s="22">
        <v>1330.5</v>
      </c>
      <c r="I46" s="59">
        <v>146355000</v>
      </c>
      <c r="J46" s="19">
        <v>52</v>
      </c>
      <c r="K46" s="19">
        <v>52</v>
      </c>
      <c r="L46" s="14"/>
    </row>
    <row r="47" spans="1:12" ht="75">
      <c r="A47" s="185"/>
      <c r="B47" s="279" t="s">
        <v>275</v>
      </c>
      <c r="C47" s="13" t="s">
        <v>276</v>
      </c>
      <c r="D47" s="277" t="s">
        <v>229</v>
      </c>
      <c r="E47" s="176" t="s">
        <v>224</v>
      </c>
      <c r="F47" s="176" t="s">
        <v>225</v>
      </c>
      <c r="G47" s="152">
        <v>1</v>
      </c>
      <c r="H47" s="141">
        <v>2828</v>
      </c>
      <c r="I47" s="152">
        <v>537320000</v>
      </c>
      <c r="J47" s="20">
        <v>121.5</v>
      </c>
      <c r="K47" s="19">
        <v>121.5</v>
      </c>
      <c r="L47" s="14"/>
    </row>
    <row r="48" spans="1:12" ht="75">
      <c r="A48" s="199">
        <v>31</v>
      </c>
      <c r="B48" s="280"/>
      <c r="C48" s="13" t="s">
        <v>277</v>
      </c>
      <c r="D48" s="277"/>
      <c r="E48" s="176" t="s">
        <v>224</v>
      </c>
      <c r="F48" s="176" t="s">
        <v>225</v>
      </c>
      <c r="G48" s="154"/>
      <c r="H48" s="143"/>
      <c r="I48" s="154"/>
      <c r="J48" s="20">
        <v>228</v>
      </c>
      <c r="K48" s="19">
        <v>456</v>
      </c>
      <c r="L48" s="14"/>
    </row>
    <row r="49" spans="1:12" ht="75">
      <c r="A49" s="199"/>
      <c r="B49" s="280"/>
      <c r="C49" s="13" t="s">
        <v>278</v>
      </c>
      <c r="D49" s="277"/>
      <c r="E49" s="176" t="s">
        <v>122</v>
      </c>
      <c r="F49" s="176" t="s">
        <v>225</v>
      </c>
      <c r="G49" s="154"/>
      <c r="H49" s="143"/>
      <c r="I49" s="154"/>
      <c r="J49" s="20">
        <v>541.5</v>
      </c>
      <c r="K49" s="19">
        <v>541.5</v>
      </c>
      <c r="L49" s="14"/>
    </row>
    <row r="50" spans="1:12" ht="56.25">
      <c r="A50" s="186"/>
      <c r="B50" s="281"/>
      <c r="C50" s="13" t="s">
        <v>279</v>
      </c>
      <c r="D50" s="277"/>
      <c r="E50" s="176" t="s">
        <v>224</v>
      </c>
      <c r="F50" s="176" t="s">
        <v>225</v>
      </c>
      <c r="G50" s="153"/>
      <c r="H50" s="142"/>
      <c r="I50" s="153"/>
      <c r="J50" s="20">
        <v>44</v>
      </c>
      <c r="K50" s="19">
        <v>44</v>
      </c>
      <c r="L50" s="14"/>
    </row>
    <row r="51" spans="1:12" ht="56.25">
      <c r="A51" s="173">
        <v>32</v>
      </c>
      <c r="B51" s="172" t="s">
        <v>281</v>
      </c>
      <c r="C51" s="13" t="s">
        <v>280</v>
      </c>
      <c r="D51" s="174" t="s">
        <v>230</v>
      </c>
      <c r="E51" s="176" t="s">
        <v>281</v>
      </c>
      <c r="F51" s="176" t="s">
        <v>225</v>
      </c>
      <c r="G51" s="59">
        <v>1</v>
      </c>
      <c r="H51" s="19">
        <v>875.9</v>
      </c>
      <c r="I51" s="59">
        <v>61313000</v>
      </c>
      <c r="J51" s="20">
        <v>124</v>
      </c>
      <c r="K51" s="19">
        <v>124</v>
      </c>
      <c r="L51" s="14"/>
    </row>
    <row r="52" spans="1:12" ht="75">
      <c r="A52" s="173">
        <f t="shared" si="1"/>
        <v>33</v>
      </c>
      <c r="B52" s="172" t="s">
        <v>281</v>
      </c>
      <c r="C52" s="13" t="s">
        <v>282</v>
      </c>
      <c r="D52" s="174" t="s">
        <v>230</v>
      </c>
      <c r="E52" s="176" t="s">
        <v>281</v>
      </c>
      <c r="F52" s="176" t="s">
        <v>225</v>
      </c>
      <c r="G52" s="59">
        <v>1</v>
      </c>
      <c r="H52" s="19">
        <v>389.1</v>
      </c>
      <c r="I52" s="59">
        <v>50583000</v>
      </c>
      <c r="J52" s="20">
        <v>133.69999999999999</v>
      </c>
      <c r="K52" s="19">
        <v>133.69999999999999</v>
      </c>
      <c r="L52" s="14"/>
    </row>
    <row r="53" spans="1:12" ht="56.25">
      <c r="A53" s="173">
        <f t="shared" si="1"/>
        <v>34</v>
      </c>
      <c r="B53" s="172" t="s">
        <v>281</v>
      </c>
      <c r="C53" s="13" t="s">
        <v>283</v>
      </c>
      <c r="D53" s="174" t="s">
        <v>230</v>
      </c>
      <c r="E53" s="176" t="s">
        <v>281</v>
      </c>
      <c r="F53" s="176" t="s">
        <v>225</v>
      </c>
      <c r="G53" s="59">
        <v>1</v>
      </c>
      <c r="H53" s="19">
        <v>644.6</v>
      </c>
      <c r="I53" s="59">
        <v>122474000</v>
      </c>
      <c r="J53" s="20">
        <v>157.19999999999999</v>
      </c>
      <c r="K53" s="19">
        <v>157.19999999999999</v>
      </c>
      <c r="L53" s="14"/>
    </row>
    <row r="54" spans="1:12" s="1" customFormat="1" ht="75">
      <c r="A54" s="173">
        <f t="shared" si="1"/>
        <v>35</v>
      </c>
      <c r="B54" s="172" t="s">
        <v>281</v>
      </c>
      <c r="C54" s="13" t="s">
        <v>284</v>
      </c>
      <c r="D54" s="174" t="s">
        <v>230</v>
      </c>
      <c r="E54" s="176" t="s">
        <v>281</v>
      </c>
      <c r="F54" s="176" t="s">
        <v>225</v>
      </c>
      <c r="G54" s="59">
        <v>1</v>
      </c>
      <c r="H54" s="19">
        <v>2091.3000000000002</v>
      </c>
      <c r="I54" s="59">
        <v>376434000.00000006</v>
      </c>
      <c r="J54" s="20">
        <v>130.5</v>
      </c>
      <c r="K54" s="19">
        <v>130.5</v>
      </c>
      <c r="L54" s="14"/>
    </row>
    <row r="55" spans="1:12" ht="56.25">
      <c r="A55" s="173">
        <f t="shared" si="1"/>
        <v>36</v>
      </c>
      <c r="B55" s="172" t="s">
        <v>281</v>
      </c>
      <c r="C55" s="13" t="s">
        <v>285</v>
      </c>
      <c r="D55" s="174" t="s">
        <v>230</v>
      </c>
      <c r="E55" s="176" t="s">
        <v>281</v>
      </c>
      <c r="F55" s="176" t="s">
        <v>225</v>
      </c>
      <c r="G55" s="59">
        <v>1</v>
      </c>
      <c r="H55" s="19">
        <v>388.1</v>
      </c>
      <c r="I55" s="59">
        <v>69858000</v>
      </c>
      <c r="J55" s="20">
        <v>142</v>
      </c>
      <c r="K55" s="19">
        <v>142</v>
      </c>
      <c r="L55" s="14"/>
    </row>
    <row r="56" spans="1:12" ht="56.25">
      <c r="A56" s="173">
        <f t="shared" si="1"/>
        <v>37</v>
      </c>
      <c r="B56" s="172" t="s">
        <v>281</v>
      </c>
      <c r="C56" s="13" t="s">
        <v>286</v>
      </c>
      <c r="D56" s="174" t="s">
        <v>230</v>
      </c>
      <c r="E56" s="176" t="s">
        <v>281</v>
      </c>
      <c r="F56" s="176" t="s">
        <v>225</v>
      </c>
      <c r="G56" s="59">
        <v>1</v>
      </c>
      <c r="H56" s="19">
        <v>236.2</v>
      </c>
      <c r="I56" s="59">
        <v>16534000</v>
      </c>
      <c r="J56" s="20">
        <v>123</v>
      </c>
      <c r="K56" s="19">
        <v>123</v>
      </c>
      <c r="L56" s="14"/>
    </row>
    <row r="57" spans="1:12" ht="56.25">
      <c r="A57" s="173">
        <f t="shared" si="1"/>
        <v>38</v>
      </c>
      <c r="B57" s="172" t="s">
        <v>281</v>
      </c>
      <c r="C57" s="13" t="s">
        <v>287</v>
      </c>
      <c r="D57" s="174" t="s">
        <v>230</v>
      </c>
      <c r="E57" s="176" t="s">
        <v>281</v>
      </c>
      <c r="F57" s="176" t="s">
        <v>225</v>
      </c>
      <c r="G57" s="59">
        <v>1</v>
      </c>
      <c r="H57" s="19">
        <v>249.8</v>
      </c>
      <c r="I57" s="59">
        <v>44964000</v>
      </c>
      <c r="J57" s="20">
        <v>326</v>
      </c>
      <c r="K57" s="19">
        <v>326</v>
      </c>
      <c r="L57" s="14"/>
    </row>
    <row r="58" spans="1:12" ht="56.25">
      <c r="A58" s="173">
        <f t="shared" si="1"/>
        <v>39</v>
      </c>
      <c r="B58" s="172" t="s">
        <v>281</v>
      </c>
      <c r="C58" s="13" t="s">
        <v>288</v>
      </c>
      <c r="D58" s="174" t="s">
        <v>230</v>
      </c>
      <c r="E58" s="176" t="s">
        <v>281</v>
      </c>
      <c r="F58" s="176" t="s">
        <v>225</v>
      </c>
      <c r="G58" s="59">
        <v>1</v>
      </c>
      <c r="H58" s="19">
        <v>1207.3</v>
      </c>
      <c r="I58" s="59">
        <v>217314000</v>
      </c>
      <c r="J58" s="20">
        <v>155</v>
      </c>
      <c r="K58" s="19">
        <v>155</v>
      </c>
      <c r="L58" s="14"/>
    </row>
    <row r="59" spans="1:12" ht="75">
      <c r="A59" s="173">
        <f t="shared" si="1"/>
        <v>40</v>
      </c>
      <c r="B59" s="173" t="s">
        <v>179</v>
      </c>
      <c r="C59" s="172" t="s">
        <v>585</v>
      </c>
      <c r="D59" s="174" t="s">
        <v>230</v>
      </c>
      <c r="E59" s="176" t="s">
        <v>224</v>
      </c>
      <c r="F59" s="176" t="s">
        <v>225</v>
      </c>
      <c r="G59" s="59">
        <v>1</v>
      </c>
      <c r="H59" s="19">
        <v>2338</v>
      </c>
      <c r="I59" s="59">
        <v>444220000</v>
      </c>
      <c r="J59" s="20">
        <v>128</v>
      </c>
      <c r="K59" s="19">
        <v>128</v>
      </c>
      <c r="L59" s="173"/>
    </row>
    <row r="60" spans="1:12" ht="75">
      <c r="A60" s="200"/>
      <c r="B60" s="7"/>
      <c r="C60" s="13" t="s">
        <v>290</v>
      </c>
      <c r="D60" s="277" t="s">
        <v>229</v>
      </c>
      <c r="E60" s="291" t="s">
        <v>224</v>
      </c>
      <c r="F60" s="291" t="s">
        <v>225</v>
      </c>
      <c r="G60" s="152">
        <v>1</v>
      </c>
      <c r="H60" s="141">
        <v>1349.3</v>
      </c>
      <c r="I60" s="152">
        <v>2968460000</v>
      </c>
      <c r="J60" s="20">
        <v>28</v>
      </c>
      <c r="K60" s="19">
        <v>28</v>
      </c>
      <c r="L60" s="14"/>
    </row>
    <row r="61" spans="1:12" ht="56.25">
      <c r="A61" s="199">
        <f>A59+1</f>
        <v>41</v>
      </c>
      <c r="B61" s="178" t="s">
        <v>289</v>
      </c>
      <c r="C61" s="13" t="s">
        <v>291</v>
      </c>
      <c r="D61" s="277"/>
      <c r="E61" s="291"/>
      <c r="F61" s="291"/>
      <c r="G61" s="154"/>
      <c r="H61" s="143"/>
      <c r="I61" s="154"/>
      <c r="J61" s="20">
        <v>330</v>
      </c>
      <c r="K61" s="19">
        <v>330</v>
      </c>
      <c r="L61" s="14"/>
    </row>
    <row r="62" spans="1:12" ht="56.25">
      <c r="A62" s="186"/>
      <c r="B62" s="179"/>
      <c r="C62" s="13" t="s">
        <v>292</v>
      </c>
      <c r="D62" s="277"/>
      <c r="E62" s="291"/>
      <c r="F62" s="291"/>
      <c r="G62" s="153"/>
      <c r="H62" s="142"/>
      <c r="I62" s="153"/>
      <c r="J62" s="20">
        <v>210</v>
      </c>
      <c r="K62" s="19">
        <v>420</v>
      </c>
      <c r="L62" s="14"/>
    </row>
    <row r="63" spans="1:12" ht="56.25">
      <c r="A63" s="173">
        <v>42</v>
      </c>
      <c r="B63" s="172" t="s">
        <v>281</v>
      </c>
      <c r="C63" s="13" t="s">
        <v>293</v>
      </c>
      <c r="D63" s="174" t="s">
        <v>230</v>
      </c>
      <c r="E63" s="176" t="s">
        <v>281</v>
      </c>
      <c r="F63" s="176" t="s">
        <v>225</v>
      </c>
      <c r="G63" s="59">
        <v>1</v>
      </c>
      <c r="H63" s="19">
        <v>719.8</v>
      </c>
      <c r="I63" s="59">
        <v>1583560000</v>
      </c>
      <c r="J63" s="20">
        <v>272</v>
      </c>
      <c r="K63" s="19">
        <v>272</v>
      </c>
      <c r="L63" s="14"/>
    </row>
    <row r="64" spans="1:12" ht="56.25">
      <c r="A64" s="173">
        <f t="shared" si="1"/>
        <v>43</v>
      </c>
      <c r="B64" s="172" t="s">
        <v>281</v>
      </c>
      <c r="C64" s="13" t="s">
        <v>294</v>
      </c>
      <c r="D64" s="174" t="s">
        <v>230</v>
      </c>
      <c r="E64" s="176" t="s">
        <v>281</v>
      </c>
      <c r="F64" s="176" t="s">
        <v>225</v>
      </c>
      <c r="G64" s="59">
        <v>1</v>
      </c>
      <c r="H64" s="19">
        <v>344</v>
      </c>
      <c r="I64" s="59">
        <v>825600000</v>
      </c>
      <c r="J64" s="20">
        <v>120</v>
      </c>
      <c r="K64" s="19">
        <v>120</v>
      </c>
      <c r="L64" s="14"/>
    </row>
    <row r="65" spans="1:12" ht="75">
      <c r="A65" s="173">
        <f t="shared" si="1"/>
        <v>44</v>
      </c>
      <c r="B65" s="172" t="s">
        <v>281</v>
      </c>
      <c r="C65" s="13" t="s">
        <v>295</v>
      </c>
      <c r="D65" s="174" t="s">
        <v>230</v>
      </c>
      <c r="E65" s="176" t="s">
        <v>281</v>
      </c>
      <c r="F65" s="176" t="s">
        <v>225</v>
      </c>
      <c r="G65" s="59">
        <v>1</v>
      </c>
      <c r="H65" s="19">
        <v>2170.3000000000002</v>
      </c>
      <c r="I65" s="59">
        <v>292990500</v>
      </c>
      <c r="J65" s="20">
        <v>158</v>
      </c>
      <c r="K65" s="19">
        <v>158</v>
      </c>
      <c r="L65" s="14"/>
    </row>
    <row r="66" spans="1:12" ht="75">
      <c r="A66" s="173">
        <f t="shared" si="1"/>
        <v>45</v>
      </c>
      <c r="B66" s="172" t="s">
        <v>281</v>
      </c>
      <c r="C66" s="13" t="s">
        <v>296</v>
      </c>
      <c r="D66" s="174" t="s">
        <v>230</v>
      </c>
      <c r="E66" s="176" t="s">
        <v>281</v>
      </c>
      <c r="F66" s="176" t="s">
        <v>225</v>
      </c>
      <c r="G66" s="59">
        <v>1</v>
      </c>
      <c r="H66" s="19">
        <v>272</v>
      </c>
      <c r="I66" s="59">
        <v>195840000</v>
      </c>
      <c r="J66" s="20">
        <v>160</v>
      </c>
      <c r="K66" s="19">
        <v>160</v>
      </c>
      <c r="L66" s="14"/>
    </row>
    <row r="67" spans="1:12" ht="75">
      <c r="A67" s="173">
        <f t="shared" si="1"/>
        <v>46</v>
      </c>
      <c r="B67" s="172" t="s">
        <v>281</v>
      </c>
      <c r="C67" s="13" t="s">
        <v>297</v>
      </c>
      <c r="D67" s="174" t="s">
        <v>230</v>
      </c>
      <c r="E67" s="176" t="s">
        <v>281</v>
      </c>
      <c r="F67" s="176" t="s">
        <v>225</v>
      </c>
      <c r="G67" s="59">
        <v>1</v>
      </c>
      <c r="H67" s="19">
        <v>350</v>
      </c>
      <c r="I67" s="59">
        <v>336000000</v>
      </c>
      <c r="J67" s="20">
        <v>140</v>
      </c>
      <c r="K67" s="19">
        <v>140</v>
      </c>
      <c r="L67" s="14"/>
    </row>
    <row r="68" spans="1:12" ht="75">
      <c r="A68" s="173">
        <f t="shared" si="1"/>
        <v>47</v>
      </c>
      <c r="B68" s="172" t="s">
        <v>281</v>
      </c>
      <c r="C68" s="13" t="s">
        <v>298</v>
      </c>
      <c r="D68" s="174" t="s">
        <v>230</v>
      </c>
      <c r="E68" s="176" t="s">
        <v>281</v>
      </c>
      <c r="F68" s="176" t="s">
        <v>225</v>
      </c>
      <c r="G68" s="59">
        <v>1</v>
      </c>
      <c r="H68" s="19">
        <v>2144</v>
      </c>
      <c r="I68" s="59">
        <v>257280000</v>
      </c>
      <c r="J68" s="20">
        <v>84</v>
      </c>
      <c r="K68" s="19">
        <v>84</v>
      </c>
      <c r="L68" s="14"/>
    </row>
    <row r="69" spans="1:12" ht="75">
      <c r="A69" s="173">
        <f t="shared" si="1"/>
        <v>48</v>
      </c>
      <c r="B69" s="172" t="s">
        <v>281</v>
      </c>
      <c r="C69" s="13" t="s">
        <v>299</v>
      </c>
      <c r="D69" s="174" t="s">
        <v>230</v>
      </c>
      <c r="E69" s="176" t="s">
        <v>281</v>
      </c>
      <c r="F69" s="176" t="s">
        <v>225</v>
      </c>
      <c r="G69" s="59">
        <v>1</v>
      </c>
      <c r="H69" s="19">
        <v>604.6</v>
      </c>
      <c r="I69" s="59">
        <v>1088280000</v>
      </c>
      <c r="J69" s="20">
        <v>60</v>
      </c>
      <c r="K69" s="19">
        <v>60</v>
      </c>
      <c r="L69" s="14"/>
    </row>
    <row r="70" spans="1:12" ht="75">
      <c r="A70" s="173">
        <f t="shared" si="1"/>
        <v>49</v>
      </c>
      <c r="B70" s="172" t="s">
        <v>281</v>
      </c>
      <c r="C70" s="13" t="s">
        <v>300</v>
      </c>
      <c r="D70" s="174" t="s">
        <v>230</v>
      </c>
      <c r="E70" s="176" t="s">
        <v>281</v>
      </c>
      <c r="F70" s="176" t="s">
        <v>225</v>
      </c>
      <c r="G70" s="59">
        <v>1</v>
      </c>
      <c r="H70" s="19">
        <v>617.9</v>
      </c>
      <c r="I70" s="59">
        <v>926850000</v>
      </c>
      <c r="J70" s="20">
        <v>84</v>
      </c>
      <c r="K70" s="19">
        <v>84</v>
      </c>
      <c r="L70" s="14"/>
    </row>
    <row r="71" spans="1:12" ht="56.25">
      <c r="A71" s="173">
        <f t="shared" si="1"/>
        <v>50</v>
      </c>
      <c r="B71" s="172" t="s">
        <v>281</v>
      </c>
      <c r="C71" s="23" t="s">
        <v>718</v>
      </c>
      <c r="D71" s="24" t="s">
        <v>716</v>
      </c>
      <c r="E71" s="176" t="s">
        <v>281</v>
      </c>
      <c r="F71" s="176" t="s">
        <v>225</v>
      </c>
      <c r="G71" s="59">
        <v>1</v>
      </c>
      <c r="H71" s="25">
        <v>451</v>
      </c>
      <c r="I71" s="63">
        <v>45100000</v>
      </c>
      <c r="J71" s="25">
        <v>94.3</v>
      </c>
      <c r="K71" s="19">
        <v>94.3</v>
      </c>
      <c r="L71" s="14"/>
    </row>
    <row r="72" spans="1:12" s="1" customFormat="1" ht="56.25">
      <c r="A72" s="7"/>
      <c r="B72" s="7"/>
      <c r="C72" s="13" t="s">
        <v>302</v>
      </c>
      <c r="D72" s="277" t="s">
        <v>229</v>
      </c>
      <c r="E72" s="291" t="s">
        <v>224</v>
      </c>
      <c r="F72" s="291" t="s">
        <v>225</v>
      </c>
      <c r="G72" s="152">
        <v>1</v>
      </c>
      <c r="H72" s="141">
        <v>4699.3</v>
      </c>
      <c r="I72" s="152">
        <v>7518880000</v>
      </c>
      <c r="J72" s="20">
        <v>275.2</v>
      </c>
      <c r="K72" s="19">
        <v>550.4</v>
      </c>
      <c r="L72" s="14"/>
    </row>
    <row r="73" spans="1:12" s="1" customFormat="1" ht="56.25">
      <c r="A73" s="199">
        <f>A71+1</f>
        <v>51</v>
      </c>
      <c r="B73" s="187" t="s">
        <v>301</v>
      </c>
      <c r="C73" s="13" t="s">
        <v>303</v>
      </c>
      <c r="D73" s="277"/>
      <c r="E73" s="291"/>
      <c r="F73" s="291"/>
      <c r="G73" s="154"/>
      <c r="H73" s="143"/>
      <c r="I73" s="154"/>
      <c r="J73" s="20">
        <v>120</v>
      </c>
      <c r="K73" s="19">
        <v>240</v>
      </c>
      <c r="L73" s="14"/>
    </row>
    <row r="74" spans="1:12" ht="56.25">
      <c r="A74" s="186"/>
      <c r="B74" s="188"/>
      <c r="C74" s="13" t="s">
        <v>304</v>
      </c>
      <c r="D74" s="277"/>
      <c r="E74" s="291"/>
      <c r="F74" s="291"/>
      <c r="G74" s="153"/>
      <c r="H74" s="142"/>
      <c r="I74" s="153"/>
      <c r="J74" s="20">
        <v>237.68</v>
      </c>
      <c r="K74" s="19">
        <v>237.68</v>
      </c>
      <c r="L74" s="14"/>
    </row>
    <row r="75" spans="1:12" s="1" customFormat="1" ht="75">
      <c r="A75" s="173">
        <v>52</v>
      </c>
      <c r="B75" s="175" t="s">
        <v>281</v>
      </c>
      <c r="C75" s="13" t="s">
        <v>305</v>
      </c>
      <c r="D75" s="174" t="s">
        <v>230</v>
      </c>
      <c r="E75" s="176" t="s">
        <v>281</v>
      </c>
      <c r="F75" s="176" t="s">
        <v>225</v>
      </c>
      <c r="G75" s="59">
        <v>1</v>
      </c>
      <c r="H75" s="26">
        <v>918</v>
      </c>
      <c r="I75" s="155">
        <v>91800000</v>
      </c>
      <c r="J75" s="27">
        <v>35</v>
      </c>
      <c r="K75" s="26">
        <v>35</v>
      </c>
      <c r="L75" s="14"/>
    </row>
    <row r="76" spans="1:12" s="1" customFormat="1" ht="75">
      <c r="A76" s="173">
        <f t="shared" si="1"/>
        <v>53</v>
      </c>
      <c r="B76" s="175" t="s">
        <v>281</v>
      </c>
      <c r="C76" s="13" t="s">
        <v>306</v>
      </c>
      <c r="D76" s="174" t="s">
        <v>230</v>
      </c>
      <c r="E76" s="176" t="s">
        <v>281</v>
      </c>
      <c r="F76" s="176" t="s">
        <v>225</v>
      </c>
      <c r="G76" s="59">
        <v>1</v>
      </c>
      <c r="H76" s="19">
        <v>859</v>
      </c>
      <c r="I76" s="59">
        <v>85900000</v>
      </c>
      <c r="J76" s="20">
        <v>110</v>
      </c>
      <c r="K76" s="19">
        <v>110</v>
      </c>
      <c r="L76" s="14"/>
    </row>
    <row r="77" spans="1:12" ht="75">
      <c r="A77" s="173">
        <f t="shared" si="1"/>
        <v>54</v>
      </c>
      <c r="B77" s="175" t="s">
        <v>281</v>
      </c>
      <c r="C77" s="13" t="s">
        <v>307</v>
      </c>
      <c r="D77" s="174" t="s">
        <v>230</v>
      </c>
      <c r="E77" s="176" t="s">
        <v>281</v>
      </c>
      <c r="F77" s="176" t="s">
        <v>225</v>
      </c>
      <c r="G77" s="59">
        <v>1</v>
      </c>
      <c r="H77" s="26">
        <v>402</v>
      </c>
      <c r="I77" s="155">
        <v>40200000</v>
      </c>
      <c r="J77" s="27">
        <v>89</v>
      </c>
      <c r="K77" s="26">
        <v>89</v>
      </c>
      <c r="L77" s="14"/>
    </row>
    <row r="78" spans="1:12" ht="56.25">
      <c r="A78" s="173">
        <f t="shared" ref="A78:A138" si="2">A77+1</f>
        <v>55</v>
      </c>
      <c r="B78" s="175" t="s">
        <v>281</v>
      </c>
      <c r="C78" s="13" t="s">
        <v>308</v>
      </c>
      <c r="D78" s="174" t="s">
        <v>230</v>
      </c>
      <c r="E78" s="176" t="s">
        <v>281</v>
      </c>
      <c r="F78" s="176" t="s">
        <v>225</v>
      </c>
      <c r="G78" s="59">
        <v>1</v>
      </c>
      <c r="H78" s="26">
        <v>563.1</v>
      </c>
      <c r="I78" s="155">
        <v>56310000</v>
      </c>
      <c r="J78" s="27">
        <v>50</v>
      </c>
      <c r="K78" s="26">
        <v>50</v>
      </c>
      <c r="L78" s="14"/>
    </row>
    <row r="79" spans="1:12" ht="56.25">
      <c r="A79" s="173">
        <f t="shared" si="2"/>
        <v>56</v>
      </c>
      <c r="B79" s="175" t="s">
        <v>281</v>
      </c>
      <c r="C79" s="13" t="s">
        <v>309</v>
      </c>
      <c r="D79" s="174" t="s">
        <v>230</v>
      </c>
      <c r="E79" s="176" t="s">
        <v>281</v>
      </c>
      <c r="F79" s="176" t="s">
        <v>225</v>
      </c>
      <c r="G79" s="59">
        <v>1</v>
      </c>
      <c r="H79" s="26">
        <v>1701.3</v>
      </c>
      <c r="I79" s="155">
        <v>170130000</v>
      </c>
      <c r="J79" s="27">
        <v>83.5</v>
      </c>
      <c r="K79" s="26">
        <v>83.5</v>
      </c>
      <c r="L79" s="14"/>
    </row>
    <row r="80" spans="1:12" ht="56.25">
      <c r="A80" s="173">
        <f t="shared" si="2"/>
        <v>57</v>
      </c>
      <c r="B80" s="175" t="s">
        <v>281</v>
      </c>
      <c r="C80" s="13" t="s">
        <v>310</v>
      </c>
      <c r="D80" s="174" t="s">
        <v>230</v>
      </c>
      <c r="E80" s="176" t="s">
        <v>281</v>
      </c>
      <c r="F80" s="176" t="s">
        <v>225</v>
      </c>
      <c r="G80" s="59">
        <v>1</v>
      </c>
      <c r="H80" s="26">
        <v>3252.6</v>
      </c>
      <c r="I80" s="155">
        <v>813150000</v>
      </c>
      <c r="J80" s="27">
        <v>110.6</v>
      </c>
      <c r="K80" s="26">
        <v>110.6</v>
      </c>
      <c r="L80" s="14"/>
    </row>
    <row r="81" spans="1:12" ht="75">
      <c r="A81" s="173">
        <f t="shared" si="2"/>
        <v>58</v>
      </c>
      <c r="B81" s="175" t="s">
        <v>281</v>
      </c>
      <c r="C81" s="28" t="s">
        <v>138</v>
      </c>
      <c r="D81" s="173" t="s">
        <v>230</v>
      </c>
      <c r="E81" s="176" t="s">
        <v>281</v>
      </c>
      <c r="F81" s="176" t="s">
        <v>225</v>
      </c>
      <c r="G81" s="59">
        <v>1</v>
      </c>
      <c r="H81" s="19">
        <v>300</v>
      </c>
      <c r="I81" s="59">
        <v>51000000</v>
      </c>
      <c r="J81" s="20">
        <v>62</v>
      </c>
      <c r="K81" s="19">
        <v>62</v>
      </c>
      <c r="L81" s="14"/>
    </row>
    <row r="82" spans="1:12" ht="56.25">
      <c r="A82" s="201"/>
      <c r="B82" s="7"/>
      <c r="C82" s="13" t="s">
        <v>312</v>
      </c>
      <c r="D82" s="277" t="s">
        <v>229</v>
      </c>
      <c r="E82" s="291" t="s">
        <v>224</v>
      </c>
      <c r="F82" s="291" t="s">
        <v>225</v>
      </c>
      <c r="G82" s="250"/>
      <c r="H82" s="7"/>
      <c r="I82" s="202"/>
      <c r="J82" s="20">
        <v>180.3</v>
      </c>
      <c r="K82" s="19">
        <v>360.6</v>
      </c>
      <c r="L82" s="14"/>
    </row>
    <row r="83" spans="1:12" ht="56.25">
      <c r="A83" s="199">
        <f>A81+1</f>
        <v>59</v>
      </c>
      <c r="B83" s="178" t="s">
        <v>311</v>
      </c>
      <c r="C83" s="13" t="s">
        <v>313</v>
      </c>
      <c r="D83" s="277"/>
      <c r="E83" s="277"/>
      <c r="F83" s="277"/>
      <c r="G83" s="154">
        <v>1</v>
      </c>
      <c r="H83" s="143">
        <v>1451</v>
      </c>
      <c r="I83" s="154">
        <v>943150000</v>
      </c>
      <c r="J83" s="20">
        <v>166.6</v>
      </c>
      <c r="K83" s="19">
        <v>166.6</v>
      </c>
      <c r="L83" s="14"/>
    </row>
    <row r="84" spans="1:12" ht="56.25">
      <c r="A84" s="199"/>
      <c r="B84" s="178"/>
      <c r="C84" s="13" t="s">
        <v>314</v>
      </c>
      <c r="D84" s="277"/>
      <c r="E84" s="277"/>
      <c r="F84" s="277"/>
      <c r="G84" s="154"/>
      <c r="H84" s="143"/>
      <c r="I84" s="154"/>
      <c r="J84" s="20">
        <v>164.7</v>
      </c>
      <c r="K84" s="19">
        <v>164.7</v>
      </c>
      <c r="L84" s="14"/>
    </row>
    <row r="85" spans="1:12" ht="75">
      <c r="A85" s="186"/>
      <c r="B85" s="179"/>
      <c r="C85" s="13" t="s">
        <v>315</v>
      </c>
      <c r="D85" s="277"/>
      <c r="E85" s="277"/>
      <c r="F85" s="277"/>
      <c r="G85" s="153"/>
      <c r="H85" s="142"/>
      <c r="I85" s="153"/>
      <c r="J85" s="20">
        <v>107.1</v>
      </c>
      <c r="K85" s="19">
        <v>107.1</v>
      </c>
      <c r="L85" s="14"/>
    </row>
    <row r="86" spans="1:12" ht="75">
      <c r="A86" s="173">
        <v>60</v>
      </c>
      <c r="B86" s="172" t="s">
        <v>281</v>
      </c>
      <c r="C86" s="13" t="s">
        <v>316</v>
      </c>
      <c r="D86" s="174" t="s">
        <v>229</v>
      </c>
      <c r="E86" s="176" t="s">
        <v>281</v>
      </c>
      <c r="F86" s="176" t="s">
        <v>225</v>
      </c>
      <c r="G86" s="59">
        <v>1</v>
      </c>
      <c r="H86" s="19">
        <v>410.3</v>
      </c>
      <c r="I86" s="59">
        <v>615450000</v>
      </c>
      <c r="J86" s="20">
        <v>102.3</v>
      </c>
      <c r="K86" s="19">
        <v>102.3</v>
      </c>
      <c r="L86" s="21"/>
    </row>
    <row r="87" spans="1:12" s="1" customFormat="1" ht="75">
      <c r="A87" s="173">
        <f t="shared" si="2"/>
        <v>61</v>
      </c>
      <c r="B87" s="172" t="s">
        <v>281</v>
      </c>
      <c r="C87" s="13" t="s">
        <v>317</v>
      </c>
      <c r="D87" s="174" t="s">
        <v>229</v>
      </c>
      <c r="E87" s="176" t="s">
        <v>281</v>
      </c>
      <c r="F87" s="176" t="s">
        <v>225</v>
      </c>
      <c r="G87" s="59">
        <v>1</v>
      </c>
      <c r="H87" s="19">
        <v>885.1</v>
      </c>
      <c r="I87" s="59">
        <v>495656000</v>
      </c>
      <c r="J87" s="20">
        <v>150.5</v>
      </c>
      <c r="K87" s="19">
        <v>150.5</v>
      </c>
      <c r="L87" s="14"/>
    </row>
    <row r="88" spans="1:12" ht="75">
      <c r="A88" s="173">
        <f t="shared" si="2"/>
        <v>62</v>
      </c>
      <c r="B88" s="172" t="s">
        <v>281</v>
      </c>
      <c r="C88" s="13" t="s">
        <v>318</v>
      </c>
      <c r="D88" s="174" t="s">
        <v>229</v>
      </c>
      <c r="E88" s="176" t="s">
        <v>281</v>
      </c>
      <c r="F88" s="176" t="s">
        <v>225</v>
      </c>
      <c r="G88" s="59">
        <v>1</v>
      </c>
      <c r="H88" s="19">
        <v>1351</v>
      </c>
      <c r="I88" s="59">
        <v>756560000</v>
      </c>
      <c r="J88" s="20">
        <v>144.19999999999999</v>
      </c>
      <c r="K88" s="19">
        <v>144.19999999999999</v>
      </c>
      <c r="L88" s="14"/>
    </row>
    <row r="89" spans="1:12" ht="75">
      <c r="A89" s="173">
        <f t="shared" si="2"/>
        <v>63</v>
      </c>
      <c r="B89" s="172" t="s">
        <v>281</v>
      </c>
      <c r="C89" s="13" t="s">
        <v>319</v>
      </c>
      <c r="D89" s="174" t="s">
        <v>229</v>
      </c>
      <c r="E89" s="176" t="s">
        <v>281</v>
      </c>
      <c r="F89" s="176" t="s">
        <v>225</v>
      </c>
      <c r="G89" s="59">
        <v>1</v>
      </c>
      <c r="H89" s="19">
        <v>680.8</v>
      </c>
      <c r="I89" s="59">
        <v>428904000</v>
      </c>
      <c r="J89" s="20">
        <v>113.7</v>
      </c>
      <c r="K89" s="19">
        <v>113.7</v>
      </c>
      <c r="L89" s="14"/>
    </row>
    <row r="90" spans="1:12" ht="75">
      <c r="A90" s="173">
        <f t="shared" si="2"/>
        <v>64</v>
      </c>
      <c r="B90" s="172" t="s">
        <v>281</v>
      </c>
      <c r="C90" s="13" t="s">
        <v>320</v>
      </c>
      <c r="D90" s="174" t="s">
        <v>229</v>
      </c>
      <c r="E90" s="176" t="s">
        <v>281</v>
      </c>
      <c r="F90" s="176" t="s">
        <v>225</v>
      </c>
      <c r="G90" s="59">
        <v>1</v>
      </c>
      <c r="H90" s="19">
        <v>1746.2</v>
      </c>
      <c r="I90" s="59">
        <v>1222340000</v>
      </c>
      <c r="J90" s="20">
        <v>135.80000000000001</v>
      </c>
      <c r="K90" s="19">
        <v>135.80000000000001</v>
      </c>
      <c r="L90" s="14"/>
    </row>
    <row r="91" spans="1:12" ht="75">
      <c r="A91" s="173">
        <f t="shared" si="2"/>
        <v>65</v>
      </c>
      <c r="B91" s="172" t="s">
        <v>281</v>
      </c>
      <c r="C91" s="13" t="s">
        <v>321</v>
      </c>
      <c r="D91" s="174" t="s">
        <v>229</v>
      </c>
      <c r="E91" s="176" t="s">
        <v>281</v>
      </c>
      <c r="F91" s="176" t="s">
        <v>225</v>
      </c>
      <c r="G91" s="59">
        <v>1</v>
      </c>
      <c r="H91" s="19">
        <v>468.2</v>
      </c>
      <c r="I91" s="59">
        <v>772530000</v>
      </c>
      <c r="J91" s="20">
        <v>76.5</v>
      </c>
      <c r="K91" s="19">
        <v>76.5</v>
      </c>
      <c r="L91" s="14"/>
    </row>
    <row r="92" spans="1:12" ht="37.5">
      <c r="A92" s="173">
        <f t="shared" si="2"/>
        <v>66</v>
      </c>
      <c r="B92" s="172" t="s">
        <v>753</v>
      </c>
      <c r="C92" s="29" t="s">
        <v>717</v>
      </c>
      <c r="D92" s="24" t="s">
        <v>716</v>
      </c>
      <c r="E92" s="176" t="s">
        <v>123</v>
      </c>
      <c r="F92" s="176" t="s">
        <v>225</v>
      </c>
      <c r="G92" s="59">
        <v>1</v>
      </c>
      <c r="H92" s="25">
        <v>795</v>
      </c>
      <c r="I92" s="63">
        <v>516750000</v>
      </c>
      <c r="J92" s="25">
        <v>95</v>
      </c>
      <c r="K92" s="19">
        <v>95</v>
      </c>
      <c r="L92" s="173"/>
    </row>
    <row r="93" spans="1:12" ht="56.25">
      <c r="A93" s="201"/>
      <c r="B93" s="279" t="s">
        <v>322</v>
      </c>
      <c r="C93" s="13" t="s">
        <v>323</v>
      </c>
      <c r="D93" s="277" t="s">
        <v>229</v>
      </c>
      <c r="E93" s="176" t="s">
        <v>224</v>
      </c>
      <c r="F93" s="176" t="s">
        <v>225</v>
      </c>
      <c r="G93" s="152">
        <v>1</v>
      </c>
      <c r="H93" s="141">
        <v>4912</v>
      </c>
      <c r="I93" s="152">
        <v>5403200000</v>
      </c>
      <c r="J93" s="20">
        <v>186</v>
      </c>
      <c r="K93" s="19">
        <v>372</v>
      </c>
      <c r="L93" s="14"/>
    </row>
    <row r="94" spans="1:12" ht="56.25">
      <c r="A94" s="199">
        <f>A92+1</f>
        <v>67</v>
      </c>
      <c r="B94" s="280"/>
      <c r="C94" s="13" t="s">
        <v>324</v>
      </c>
      <c r="D94" s="277"/>
      <c r="E94" s="176" t="s">
        <v>224</v>
      </c>
      <c r="F94" s="176" t="s">
        <v>225</v>
      </c>
      <c r="G94" s="154"/>
      <c r="H94" s="143"/>
      <c r="I94" s="154"/>
      <c r="J94" s="20">
        <v>119.3</v>
      </c>
      <c r="K94" s="19">
        <v>119.3</v>
      </c>
      <c r="L94" s="14"/>
    </row>
    <row r="95" spans="1:12" ht="56.25">
      <c r="A95" s="186"/>
      <c r="B95" s="281"/>
      <c r="C95" s="13" t="s">
        <v>325</v>
      </c>
      <c r="D95" s="277"/>
      <c r="E95" s="176" t="s">
        <v>224</v>
      </c>
      <c r="F95" s="176" t="s">
        <v>225</v>
      </c>
      <c r="G95" s="153"/>
      <c r="H95" s="142"/>
      <c r="I95" s="153"/>
      <c r="J95" s="20">
        <v>173.9</v>
      </c>
      <c r="K95" s="19">
        <v>173.9</v>
      </c>
      <c r="L95" s="14"/>
    </row>
    <row r="96" spans="1:12" ht="37.5">
      <c r="A96" s="173">
        <v>68</v>
      </c>
      <c r="B96" s="175" t="s">
        <v>754</v>
      </c>
      <c r="C96" s="29" t="s">
        <v>712</v>
      </c>
      <c r="D96" s="24" t="s">
        <v>716</v>
      </c>
      <c r="E96" s="176" t="s">
        <v>281</v>
      </c>
      <c r="F96" s="176" t="s">
        <v>225</v>
      </c>
      <c r="G96" s="59">
        <v>1</v>
      </c>
      <c r="H96" s="18">
        <v>2559</v>
      </c>
      <c r="I96" s="156">
        <v>307080000</v>
      </c>
      <c r="J96" s="18">
        <v>100.8</v>
      </c>
      <c r="K96" s="18">
        <v>100.8</v>
      </c>
      <c r="L96" s="14"/>
    </row>
    <row r="97" spans="1:12" ht="37.5">
      <c r="A97" s="173">
        <f t="shared" si="2"/>
        <v>69</v>
      </c>
      <c r="B97" s="175" t="s">
        <v>754</v>
      </c>
      <c r="C97" s="29" t="s">
        <v>713</v>
      </c>
      <c r="D97" s="24" t="s">
        <v>716</v>
      </c>
      <c r="E97" s="176" t="s">
        <v>281</v>
      </c>
      <c r="F97" s="176" t="s">
        <v>225</v>
      </c>
      <c r="G97" s="59">
        <v>1</v>
      </c>
      <c r="H97" s="18">
        <v>1490</v>
      </c>
      <c r="I97" s="156">
        <v>193700000</v>
      </c>
      <c r="J97" s="18">
        <v>110</v>
      </c>
      <c r="K97" s="18">
        <v>110</v>
      </c>
      <c r="L97" s="14"/>
    </row>
    <row r="98" spans="1:12" ht="37.5">
      <c r="A98" s="173">
        <f t="shared" si="2"/>
        <v>70</v>
      </c>
      <c r="B98" s="175" t="s">
        <v>754</v>
      </c>
      <c r="C98" s="29" t="s">
        <v>714</v>
      </c>
      <c r="D98" s="24" t="s">
        <v>716</v>
      </c>
      <c r="E98" s="176" t="s">
        <v>281</v>
      </c>
      <c r="F98" s="176" t="s">
        <v>225</v>
      </c>
      <c r="G98" s="59">
        <v>1</v>
      </c>
      <c r="H98" s="18">
        <v>1621.3</v>
      </c>
      <c r="I98" s="156">
        <v>210769000</v>
      </c>
      <c r="J98" s="18">
        <v>153</v>
      </c>
      <c r="K98" s="18">
        <v>153</v>
      </c>
      <c r="L98" s="14"/>
    </row>
    <row r="99" spans="1:12" ht="37.5">
      <c r="A99" s="173">
        <f t="shared" si="2"/>
        <v>71</v>
      </c>
      <c r="B99" s="175" t="s">
        <v>754</v>
      </c>
      <c r="C99" s="29" t="s">
        <v>715</v>
      </c>
      <c r="D99" s="24" t="s">
        <v>716</v>
      </c>
      <c r="E99" s="176" t="s">
        <v>281</v>
      </c>
      <c r="F99" s="176" t="s">
        <v>225</v>
      </c>
      <c r="G99" s="59">
        <v>1</v>
      </c>
      <c r="H99" s="18">
        <v>1351.6</v>
      </c>
      <c r="I99" s="156">
        <v>1486760000</v>
      </c>
      <c r="J99" s="18">
        <v>96</v>
      </c>
      <c r="K99" s="18">
        <v>96</v>
      </c>
      <c r="L99" s="14"/>
    </row>
    <row r="100" spans="1:12" ht="75">
      <c r="A100" s="173">
        <f t="shared" si="2"/>
        <v>72</v>
      </c>
      <c r="B100" s="172" t="s">
        <v>326</v>
      </c>
      <c r="C100" s="13" t="s">
        <v>327</v>
      </c>
      <c r="D100" s="174" t="s">
        <v>230</v>
      </c>
      <c r="E100" s="176" t="s">
        <v>224</v>
      </c>
      <c r="F100" s="176" t="s">
        <v>225</v>
      </c>
      <c r="G100" s="59">
        <v>1</v>
      </c>
      <c r="H100" s="19">
        <v>2532</v>
      </c>
      <c r="I100" s="59">
        <v>557040000</v>
      </c>
      <c r="J100" s="20">
        <v>267</v>
      </c>
      <c r="K100" s="19">
        <v>267</v>
      </c>
      <c r="L100" s="14"/>
    </row>
    <row r="101" spans="1:12" ht="56.25">
      <c r="A101" s="173">
        <f t="shared" si="2"/>
        <v>73</v>
      </c>
      <c r="B101" s="172" t="s">
        <v>326</v>
      </c>
      <c r="C101" s="13" t="s">
        <v>328</v>
      </c>
      <c r="D101" s="173" t="s">
        <v>329</v>
      </c>
      <c r="E101" s="176" t="s">
        <v>224</v>
      </c>
      <c r="F101" s="176" t="s">
        <v>225</v>
      </c>
      <c r="G101" s="59">
        <v>1</v>
      </c>
      <c r="H101" s="19">
        <v>2138</v>
      </c>
      <c r="I101" s="59">
        <v>470360000</v>
      </c>
      <c r="J101" s="20">
        <v>227</v>
      </c>
      <c r="K101" s="19">
        <v>454</v>
      </c>
      <c r="L101" s="14"/>
    </row>
    <row r="102" spans="1:12" ht="93.75">
      <c r="A102" s="173">
        <f t="shared" si="2"/>
        <v>74</v>
      </c>
      <c r="B102" s="172" t="s">
        <v>281</v>
      </c>
      <c r="C102" s="13" t="s">
        <v>330</v>
      </c>
      <c r="D102" s="174" t="s">
        <v>230</v>
      </c>
      <c r="E102" s="176" t="s">
        <v>281</v>
      </c>
      <c r="F102" s="176" t="s">
        <v>225</v>
      </c>
      <c r="G102" s="59">
        <v>1</v>
      </c>
      <c r="H102" s="19">
        <v>173</v>
      </c>
      <c r="I102" s="59">
        <v>20760000</v>
      </c>
      <c r="J102" s="19">
        <v>35</v>
      </c>
      <c r="K102" s="19">
        <v>35</v>
      </c>
      <c r="L102" s="14"/>
    </row>
    <row r="103" spans="1:12" ht="75">
      <c r="A103" s="173">
        <f t="shared" si="2"/>
        <v>75</v>
      </c>
      <c r="B103" s="172" t="s">
        <v>281</v>
      </c>
      <c r="C103" s="13" t="s">
        <v>331</v>
      </c>
      <c r="D103" s="174" t="s">
        <v>230</v>
      </c>
      <c r="E103" s="176" t="s">
        <v>281</v>
      </c>
      <c r="F103" s="176" t="s">
        <v>225</v>
      </c>
      <c r="G103" s="59">
        <v>1</v>
      </c>
      <c r="H103" s="19">
        <v>883</v>
      </c>
      <c r="I103" s="59">
        <v>105960000</v>
      </c>
      <c r="J103" s="19">
        <v>60</v>
      </c>
      <c r="K103" s="19">
        <v>60</v>
      </c>
      <c r="L103" s="14"/>
    </row>
    <row r="104" spans="1:12" ht="93.75">
      <c r="A104" s="173">
        <f t="shared" si="2"/>
        <v>76</v>
      </c>
      <c r="B104" s="172" t="s">
        <v>281</v>
      </c>
      <c r="C104" s="13" t="s">
        <v>332</v>
      </c>
      <c r="D104" s="174" t="s">
        <v>230</v>
      </c>
      <c r="E104" s="176" t="s">
        <v>281</v>
      </c>
      <c r="F104" s="176" t="s">
        <v>225</v>
      </c>
      <c r="G104" s="59">
        <v>1</v>
      </c>
      <c r="H104" s="19">
        <v>131</v>
      </c>
      <c r="I104" s="59">
        <v>13100000</v>
      </c>
      <c r="J104" s="19">
        <v>40</v>
      </c>
      <c r="K104" s="19">
        <v>40</v>
      </c>
      <c r="L104" s="14"/>
    </row>
    <row r="105" spans="1:12" ht="93.75">
      <c r="A105" s="173">
        <f t="shared" si="2"/>
        <v>77</v>
      </c>
      <c r="B105" s="172" t="s">
        <v>281</v>
      </c>
      <c r="C105" s="13" t="s">
        <v>333</v>
      </c>
      <c r="D105" s="174" t="s">
        <v>230</v>
      </c>
      <c r="E105" s="176" t="s">
        <v>281</v>
      </c>
      <c r="F105" s="176" t="s">
        <v>225</v>
      </c>
      <c r="G105" s="59">
        <v>1</v>
      </c>
      <c r="H105" s="19">
        <v>388</v>
      </c>
      <c r="I105" s="59">
        <v>38800000</v>
      </c>
      <c r="J105" s="19">
        <v>45</v>
      </c>
      <c r="K105" s="19">
        <v>45</v>
      </c>
      <c r="L105" s="14"/>
    </row>
    <row r="106" spans="1:12" ht="75">
      <c r="A106" s="173">
        <f t="shared" si="2"/>
        <v>78</v>
      </c>
      <c r="B106" s="172" t="s">
        <v>281</v>
      </c>
      <c r="C106" s="13" t="s">
        <v>334</v>
      </c>
      <c r="D106" s="174" t="s">
        <v>230</v>
      </c>
      <c r="E106" s="176" t="s">
        <v>281</v>
      </c>
      <c r="F106" s="176" t="s">
        <v>225</v>
      </c>
      <c r="G106" s="59">
        <v>1</v>
      </c>
      <c r="H106" s="19">
        <v>107</v>
      </c>
      <c r="I106" s="59">
        <v>12840000</v>
      </c>
      <c r="J106" s="19">
        <v>60</v>
      </c>
      <c r="K106" s="19">
        <v>60</v>
      </c>
      <c r="L106" s="14"/>
    </row>
    <row r="107" spans="1:12" ht="75">
      <c r="A107" s="173">
        <f t="shared" si="2"/>
        <v>79</v>
      </c>
      <c r="B107" s="172" t="s">
        <v>281</v>
      </c>
      <c r="C107" s="13" t="s">
        <v>335</v>
      </c>
      <c r="D107" s="174" t="s">
        <v>230</v>
      </c>
      <c r="E107" s="176" t="s">
        <v>281</v>
      </c>
      <c r="F107" s="176" t="s">
        <v>225</v>
      </c>
      <c r="G107" s="59">
        <v>1</v>
      </c>
      <c r="H107" s="19">
        <v>93</v>
      </c>
      <c r="I107" s="59">
        <v>9300000</v>
      </c>
      <c r="J107" s="19">
        <v>45</v>
      </c>
      <c r="K107" s="19">
        <v>45</v>
      </c>
      <c r="L107" s="14"/>
    </row>
    <row r="108" spans="1:12" ht="56.25">
      <c r="A108" s="173">
        <f t="shared" si="2"/>
        <v>80</v>
      </c>
      <c r="B108" s="172" t="s">
        <v>281</v>
      </c>
      <c r="C108" s="13" t="s">
        <v>336</v>
      </c>
      <c r="D108" s="174" t="s">
        <v>230</v>
      </c>
      <c r="E108" s="176" t="s">
        <v>281</v>
      </c>
      <c r="F108" s="176" t="s">
        <v>225</v>
      </c>
      <c r="G108" s="59">
        <v>1</v>
      </c>
      <c r="H108" s="19">
        <v>1083</v>
      </c>
      <c r="I108" s="59">
        <v>129960000</v>
      </c>
      <c r="J108" s="19">
        <v>60</v>
      </c>
      <c r="K108" s="19">
        <v>60</v>
      </c>
      <c r="L108" s="14"/>
    </row>
    <row r="109" spans="1:12" ht="75">
      <c r="A109" s="173">
        <f t="shared" si="2"/>
        <v>81</v>
      </c>
      <c r="B109" s="172" t="s">
        <v>281</v>
      </c>
      <c r="C109" s="13" t="s">
        <v>337</v>
      </c>
      <c r="D109" s="174" t="s">
        <v>230</v>
      </c>
      <c r="E109" s="176" t="s">
        <v>281</v>
      </c>
      <c r="F109" s="176" t="s">
        <v>225</v>
      </c>
      <c r="G109" s="59">
        <v>1</v>
      </c>
      <c r="H109" s="19">
        <v>3909</v>
      </c>
      <c r="I109" s="59">
        <v>469080000</v>
      </c>
      <c r="J109" s="19">
        <v>50</v>
      </c>
      <c r="K109" s="19">
        <v>50</v>
      </c>
      <c r="L109" s="14"/>
    </row>
    <row r="110" spans="1:12" ht="75">
      <c r="A110" s="173">
        <f t="shared" si="2"/>
        <v>82</v>
      </c>
      <c r="B110" s="172" t="s">
        <v>281</v>
      </c>
      <c r="C110" s="13" t="s">
        <v>338</v>
      </c>
      <c r="D110" s="174" t="s">
        <v>230</v>
      </c>
      <c r="E110" s="176" t="s">
        <v>281</v>
      </c>
      <c r="F110" s="176" t="s">
        <v>225</v>
      </c>
      <c r="G110" s="59">
        <v>1</v>
      </c>
      <c r="H110" s="19">
        <v>36</v>
      </c>
      <c r="I110" s="59">
        <v>7920000</v>
      </c>
      <c r="J110" s="19">
        <v>50</v>
      </c>
      <c r="K110" s="19">
        <v>50</v>
      </c>
      <c r="L110" s="14"/>
    </row>
    <row r="111" spans="1:12" ht="75">
      <c r="A111" s="173">
        <f t="shared" si="2"/>
        <v>83</v>
      </c>
      <c r="B111" s="172" t="s">
        <v>281</v>
      </c>
      <c r="C111" s="13" t="s">
        <v>339</v>
      </c>
      <c r="D111" s="174" t="s">
        <v>230</v>
      </c>
      <c r="E111" s="176" t="s">
        <v>281</v>
      </c>
      <c r="F111" s="176" t="s">
        <v>225</v>
      </c>
      <c r="G111" s="59">
        <v>1</v>
      </c>
      <c r="H111" s="19">
        <v>785</v>
      </c>
      <c r="I111" s="59">
        <v>172700000</v>
      </c>
      <c r="J111" s="19">
        <v>60</v>
      </c>
      <c r="K111" s="19">
        <v>60</v>
      </c>
      <c r="L111" s="14"/>
    </row>
    <row r="112" spans="1:12" ht="75">
      <c r="A112" s="173">
        <f t="shared" si="2"/>
        <v>84</v>
      </c>
      <c r="B112" s="172" t="s">
        <v>281</v>
      </c>
      <c r="C112" s="13" t="s">
        <v>340</v>
      </c>
      <c r="D112" s="174" t="s">
        <v>230</v>
      </c>
      <c r="E112" s="176" t="s">
        <v>281</v>
      </c>
      <c r="F112" s="176" t="s">
        <v>225</v>
      </c>
      <c r="G112" s="59">
        <v>1</v>
      </c>
      <c r="H112" s="19">
        <v>420</v>
      </c>
      <c r="I112" s="59">
        <v>50400000</v>
      </c>
      <c r="J112" s="19">
        <v>80</v>
      </c>
      <c r="K112" s="19">
        <v>80</v>
      </c>
      <c r="L112" s="14"/>
    </row>
    <row r="113" spans="1:12" ht="75">
      <c r="A113" s="173">
        <f t="shared" si="2"/>
        <v>85</v>
      </c>
      <c r="B113" s="172" t="s">
        <v>281</v>
      </c>
      <c r="C113" s="13" t="s">
        <v>341</v>
      </c>
      <c r="D113" s="174" t="s">
        <v>230</v>
      </c>
      <c r="E113" s="176" t="s">
        <v>281</v>
      </c>
      <c r="F113" s="176" t="s">
        <v>225</v>
      </c>
      <c r="G113" s="59">
        <v>1</v>
      </c>
      <c r="H113" s="19">
        <v>294</v>
      </c>
      <c r="I113" s="59">
        <v>29400000</v>
      </c>
      <c r="J113" s="19">
        <v>60</v>
      </c>
      <c r="K113" s="19">
        <v>60</v>
      </c>
      <c r="L113" s="14"/>
    </row>
    <row r="114" spans="1:12" ht="75">
      <c r="A114" s="173">
        <f t="shared" si="2"/>
        <v>86</v>
      </c>
      <c r="B114" s="172" t="s">
        <v>281</v>
      </c>
      <c r="C114" s="13" t="s">
        <v>342</v>
      </c>
      <c r="D114" s="174" t="s">
        <v>230</v>
      </c>
      <c r="E114" s="176" t="s">
        <v>281</v>
      </c>
      <c r="F114" s="176" t="s">
        <v>225</v>
      </c>
      <c r="G114" s="59">
        <v>1</v>
      </c>
      <c r="H114" s="19">
        <v>1337</v>
      </c>
      <c r="I114" s="59">
        <v>133700000</v>
      </c>
      <c r="J114" s="19">
        <v>50</v>
      </c>
      <c r="K114" s="19">
        <v>50</v>
      </c>
      <c r="L114" s="14"/>
    </row>
    <row r="115" spans="1:12" ht="75">
      <c r="A115" s="173">
        <f t="shared" si="2"/>
        <v>87</v>
      </c>
      <c r="B115" s="172" t="s">
        <v>281</v>
      </c>
      <c r="C115" s="13" t="s">
        <v>343</v>
      </c>
      <c r="D115" s="174" t="s">
        <v>230</v>
      </c>
      <c r="E115" s="176" t="s">
        <v>281</v>
      </c>
      <c r="F115" s="176" t="s">
        <v>225</v>
      </c>
      <c r="G115" s="59">
        <v>1</v>
      </c>
      <c r="H115" s="19">
        <v>1965</v>
      </c>
      <c r="I115" s="59">
        <v>389070000</v>
      </c>
      <c r="J115" s="19">
        <v>60</v>
      </c>
      <c r="K115" s="19">
        <v>60</v>
      </c>
      <c r="L115" s="14"/>
    </row>
    <row r="116" spans="1:12" ht="56.25">
      <c r="A116" s="201"/>
      <c r="B116" s="7"/>
      <c r="C116" s="13" t="s">
        <v>345</v>
      </c>
      <c r="D116" s="278" t="s">
        <v>229</v>
      </c>
      <c r="E116" s="291" t="s">
        <v>224</v>
      </c>
      <c r="F116" s="291" t="s">
        <v>225</v>
      </c>
      <c r="G116" s="152">
        <v>1</v>
      </c>
      <c r="H116" s="141">
        <v>2419</v>
      </c>
      <c r="I116" s="152">
        <v>493476000</v>
      </c>
      <c r="J116" s="20">
        <v>176</v>
      </c>
      <c r="K116" s="19">
        <v>352</v>
      </c>
      <c r="L116" s="14"/>
    </row>
    <row r="117" spans="1:12" ht="56.25">
      <c r="A117" s="199">
        <f>A115+1</f>
        <v>88</v>
      </c>
      <c r="B117" s="178" t="s">
        <v>344</v>
      </c>
      <c r="C117" s="13" t="s">
        <v>346</v>
      </c>
      <c r="D117" s="278"/>
      <c r="E117" s="291"/>
      <c r="F117" s="291"/>
      <c r="G117" s="154"/>
      <c r="H117" s="143"/>
      <c r="I117" s="154"/>
      <c r="J117" s="20">
        <v>200</v>
      </c>
      <c r="K117" s="19">
        <v>200</v>
      </c>
      <c r="L117" s="14"/>
    </row>
    <row r="118" spans="1:12" ht="56.25">
      <c r="A118" s="199"/>
      <c r="B118" s="178"/>
      <c r="C118" s="13" t="s">
        <v>347</v>
      </c>
      <c r="D118" s="278"/>
      <c r="E118" s="291"/>
      <c r="F118" s="291"/>
      <c r="G118" s="154"/>
      <c r="H118" s="143"/>
      <c r="I118" s="154"/>
      <c r="J118" s="20">
        <v>500</v>
      </c>
      <c r="K118" s="19">
        <v>500</v>
      </c>
      <c r="L118" s="14"/>
    </row>
    <row r="119" spans="1:12" ht="56.25">
      <c r="A119" s="186"/>
      <c r="B119" s="179"/>
      <c r="C119" s="13" t="s">
        <v>348</v>
      </c>
      <c r="D119" s="278"/>
      <c r="E119" s="291"/>
      <c r="F119" s="291"/>
      <c r="G119" s="153"/>
      <c r="H119" s="142"/>
      <c r="I119" s="153"/>
      <c r="J119" s="20">
        <v>104</v>
      </c>
      <c r="K119" s="19">
        <v>104</v>
      </c>
      <c r="L119" s="14"/>
    </row>
    <row r="120" spans="1:12" ht="56.25">
      <c r="A120" s="173">
        <v>89</v>
      </c>
      <c r="B120" s="172" t="s">
        <v>754</v>
      </c>
      <c r="C120" s="13" t="s">
        <v>150</v>
      </c>
      <c r="D120" s="174" t="s">
        <v>230</v>
      </c>
      <c r="E120" s="176" t="s">
        <v>281</v>
      </c>
      <c r="F120" s="176" t="s">
        <v>225</v>
      </c>
      <c r="G120" s="59">
        <v>1</v>
      </c>
      <c r="H120" s="19">
        <v>520</v>
      </c>
      <c r="I120" s="59">
        <v>52000000</v>
      </c>
      <c r="J120" s="20">
        <v>50</v>
      </c>
      <c r="K120" s="19">
        <v>50</v>
      </c>
      <c r="L120" s="14"/>
    </row>
    <row r="121" spans="1:12" ht="37.5">
      <c r="A121" s="173">
        <f t="shared" si="2"/>
        <v>90</v>
      </c>
      <c r="B121" s="172" t="s">
        <v>754</v>
      </c>
      <c r="C121" s="23" t="s">
        <v>704</v>
      </c>
      <c r="D121" s="24" t="s">
        <v>708</v>
      </c>
      <c r="E121" s="176" t="s">
        <v>281</v>
      </c>
      <c r="F121" s="176" t="s">
        <v>225</v>
      </c>
      <c r="G121" s="59">
        <v>1</v>
      </c>
      <c r="H121" s="18">
        <v>2309.9</v>
      </c>
      <c r="I121" s="156">
        <v>471219600</v>
      </c>
      <c r="J121" s="18">
        <v>50</v>
      </c>
      <c r="K121" s="19">
        <v>50</v>
      </c>
      <c r="L121" s="14"/>
    </row>
    <row r="122" spans="1:12" ht="37.5">
      <c r="A122" s="173">
        <f t="shared" si="2"/>
        <v>91</v>
      </c>
      <c r="B122" s="172" t="s">
        <v>754</v>
      </c>
      <c r="C122" s="23" t="s">
        <v>705</v>
      </c>
      <c r="D122" s="24" t="s">
        <v>708</v>
      </c>
      <c r="E122" s="176" t="s">
        <v>281</v>
      </c>
      <c r="F122" s="176" t="s">
        <v>225</v>
      </c>
      <c r="G122" s="59">
        <v>1</v>
      </c>
      <c r="H122" s="25">
        <v>535.79999999999995</v>
      </c>
      <c r="I122" s="63">
        <v>53579999.999999993</v>
      </c>
      <c r="J122" s="25">
        <v>50</v>
      </c>
      <c r="K122" s="19">
        <v>50</v>
      </c>
      <c r="L122" s="14"/>
    </row>
    <row r="123" spans="1:12" ht="37.5">
      <c r="A123" s="173">
        <f t="shared" si="2"/>
        <v>92</v>
      </c>
      <c r="B123" s="172" t="s">
        <v>754</v>
      </c>
      <c r="C123" s="23" t="s">
        <v>706</v>
      </c>
      <c r="D123" s="24" t="s">
        <v>708</v>
      </c>
      <c r="E123" s="176" t="s">
        <v>281</v>
      </c>
      <c r="F123" s="176" t="s">
        <v>225</v>
      </c>
      <c r="G123" s="59">
        <v>1</v>
      </c>
      <c r="H123" s="25">
        <v>340</v>
      </c>
      <c r="I123" s="63">
        <v>34000000</v>
      </c>
      <c r="J123" s="25">
        <v>50</v>
      </c>
      <c r="K123" s="19">
        <v>50</v>
      </c>
      <c r="L123" s="14"/>
    </row>
    <row r="124" spans="1:12" ht="37.5">
      <c r="A124" s="173">
        <f t="shared" si="2"/>
        <v>93</v>
      </c>
      <c r="B124" s="172" t="s">
        <v>754</v>
      </c>
      <c r="C124" s="23" t="s">
        <v>707</v>
      </c>
      <c r="D124" s="24" t="s">
        <v>708</v>
      </c>
      <c r="E124" s="176" t="s">
        <v>281</v>
      </c>
      <c r="F124" s="176" t="s">
        <v>225</v>
      </c>
      <c r="G124" s="59">
        <v>1</v>
      </c>
      <c r="H124" s="25">
        <v>890</v>
      </c>
      <c r="I124" s="63">
        <v>181560000</v>
      </c>
      <c r="J124" s="25">
        <v>50</v>
      </c>
      <c r="K124" s="19">
        <v>50</v>
      </c>
      <c r="L124" s="14"/>
    </row>
    <row r="125" spans="1:12" ht="37.5">
      <c r="A125" s="173">
        <f t="shared" si="2"/>
        <v>94</v>
      </c>
      <c r="B125" s="172" t="s">
        <v>754</v>
      </c>
      <c r="C125" s="23" t="s">
        <v>154</v>
      </c>
      <c r="D125" s="24" t="s">
        <v>708</v>
      </c>
      <c r="E125" s="176" t="s">
        <v>281</v>
      </c>
      <c r="F125" s="176" t="s">
        <v>225</v>
      </c>
      <c r="G125" s="59">
        <v>1</v>
      </c>
      <c r="H125" s="25">
        <v>805</v>
      </c>
      <c r="I125" s="63">
        <v>132825000</v>
      </c>
      <c r="J125" s="25">
        <v>50</v>
      </c>
      <c r="K125" s="19">
        <v>50</v>
      </c>
      <c r="L125" s="14"/>
    </row>
    <row r="126" spans="1:12" ht="37.5">
      <c r="A126" s="173">
        <f t="shared" si="2"/>
        <v>95</v>
      </c>
      <c r="B126" s="172" t="s">
        <v>754</v>
      </c>
      <c r="C126" s="23" t="s">
        <v>155</v>
      </c>
      <c r="D126" s="24" t="s">
        <v>708</v>
      </c>
      <c r="E126" s="176" t="s">
        <v>281</v>
      </c>
      <c r="F126" s="176" t="s">
        <v>225</v>
      </c>
      <c r="G126" s="59">
        <v>1</v>
      </c>
      <c r="H126" s="25">
        <v>500</v>
      </c>
      <c r="I126" s="63">
        <v>81500000</v>
      </c>
      <c r="J126" s="25">
        <v>50</v>
      </c>
      <c r="K126" s="19">
        <v>50</v>
      </c>
      <c r="L126" s="14"/>
    </row>
    <row r="127" spans="1:12" ht="56.25">
      <c r="A127" s="201"/>
      <c r="B127" s="7"/>
      <c r="C127" s="13" t="s">
        <v>350</v>
      </c>
      <c r="D127" s="278" t="s">
        <v>229</v>
      </c>
      <c r="E127" s="291" t="s">
        <v>224</v>
      </c>
      <c r="F127" s="291" t="s">
        <v>225</v>
      </c>
      <c r="G127" s="152">
        <v>1</v>
      </c>
      <c r="H127" s="141">
        <v>3045.7</v>
      </c>
      <c r="I127" s="152">
        <v>584774400</v>
      </c>
      <c r="J127" s="20">
        <v>149.6</v>
      </c>
      <c r="K127" s="19">
        <v>299.2</v>
      </c>
      <c r="L127" s="14"/>
    </row>
    <row r="128" spans="1:12" ht="75">
      <c r="A128" s="199">
        <f>A126+1</f>
        <v>96</v>
      </c>
      <c r="B128" s="187" t="s">
        <v>349</v>
      </c>
      <c r="C128" s="13" t="s">
        <v>351</v>
      </c>
      <c r="D128" s="278"/>
      <c r="E128" s="291"/>
      <c r="F128" s="291"/>
      <c r="G128" s="154"/>
      <c r="H128" s="143"/>
      <c r="I128" s="154"/>
      <c r="J128" s="20">
        <v>92.4</v>
      </c>
      <c r="K128" s="19">
        <v>92.4</v>
      </c>
      <c r="L128" s="14"/>
    </row>
    <row r="129" spans="1:12" ht="56.25">
      <c r="A129" s="186"/>
      <c r="B129" s="188"/>
      <c r="C129" s="13" t="s">
        <v>352</v>
      </c>
      <c r="D129" s="278"/>
      <c r="E129" s="291"/>
      <c r="F129" s="291"/>
      <c r="G129" s="153"/>
      <c r="H129" s="142"/>
      <c r="I129" s="153"/>
      <c r="J129" s="20">
        <v>228</v>
      </c>
      <c r="K129" s="19">
        <v>228</v>
      </c>
      <c r="L129" s="14"/>
    </row>
    <row r="130" spans="1:12" ht="56.25">
      <c r="A130" s="173">
        <v>97</v>
      </c>
      <c r="B130" s="173" t="s">
        <v>164</v>
      </c>
      <c r="C130" s="13" t="s">
        <v>353</v>
      </c>
      <c r="D130" s="174" t="s">
        <v>229</v>
      </c>
      <c r="E130" s="176" t="str">
        <f>E127</f>
        <v>Trụ sở làm việc</v>
      </c>
      <c r="F130" s="176" t="s">
        <v>225</v>
      </c>
      <c r="G130" s="59">
        <v>1</v>
      </c>
      <c r="H130" s="19">
        <v>937</v>
      </c>
      <c r="I130" s="59">
        <v>179904000</v>
      </c>
      <c r="J130" s="20">
        <v>205</v>
      </c>
      <c r="K130" s="19">
        <v>205</v>
      </c>
      <c r="L130" s="173"/>
    </row>
    <row r="131" spans="1:12" ht="37.5">
      <c r="A131" s="173">
        <f t="shared" si="2"/>
        <v>98</v>
      </c>
      <c r="B131" s="175" t="s">
        <v>281</v>
      </c>
      <c r="C131" s="23" t="s">
        <v>696</v>
      </c>
      <c r="D131" s="24" t="s">
        <v>230</v>
      </c>
      <c r="E131" s="176" t="s">
        <v>281</v>
      </c>
      <c r="F131" s="176" t="s">
        <v>225</v>
      </c>
      <c r="G131" s="59">
        <v>1</v>
      </c>
      <c r="H131" s="30">
        <v>711.9</v>
      </c>
      <c r="I131" s="157">
        <v>78309000</v>
      </c>
      <c r="J131" s="30">
        <v>101</v>
      </c>
      <c r="K131" s="30">
        <v>101</v>
      </c>
      <c r="L131" s="14"/>
    </row>
    <row r="132" spans="1:12" ht="37.5">
      <c r="A132" s="173">
        <f t="shared" si="2"/>
        <v>99</v>
      </c>
      <c r="B132" s="175" t="s">
        <v>281</v>
      </c>
      <c r="C132" s="23" t="s">
        <v>697</v>
      </c>
      <c r="D132" s="24" t="s">
        <v>230</v>
      </c>
      <c r="E132" s="176" t="s">
        <v>281</v>
      </c>
      <c r="F132" s="176" t="s">
        <v>225</v>
      </c>
      <c r="G132" s="59">
        <v>1</v>
      </c>
      <c r="H132" s="30">
        <v>2491.6</v>
      </c>
      <c r="I132" s="157">
        <v>548152000</v>
      </c>
      <c r="J132" s="30">
        <v>92</v>
      </c>
      <c r="K132" s="30">
        <v>92</v>
      </c>
      <c r="L132" s="14"/>
    </row>
    <row r="133" spans="1:12" ht="37.5">
      <c r="A133" s="173">
        <f t="shared" si="2"/>
        <v>100</v>
      </c>
      <c r="B133" s="175" t="s">
        <v>281</v>
      </c>
      <c r="C133" s="23" t="s">
        <v>698</v>
      </c>
      <c r="D133" s="24" t="s">
        <v>230</v>
      </c>
      <c r="E133" s="176" t="s">
        <v>281</v>
      </c>
      <c r="F133" s="176" t="s">
        <v>225</v>
      </c>
      <c r="G133" s="59">
        <v>1</v>
      </c>
      <c r="H133" s="30">
        <v>2495.6999999999998</v>
      </c>
      <c r="I133" s="157">
        <v>549054000</v>
      </c>
      <c r="J133" s="30">
        <v>101</v>
      </c>
      <c r="K133" s="30">
        <v>101</v>
      </c>
      <c r="L133" s="14"/>
    </row>
    <row r="134" spans="1:12" ht="37.5">
      <c r="A134" s="173">
        <f t="shared" si="2"/>
        <v>101</v>
      </c>
      <c r="B134" s="175" t="s">
        <v>281</v>
      </c>
      <c r="C134" s="23" t="s">
        <v>699</v>
      </c>
      <c r="D134" s="24" t="s">
        <v>230</v>
      </c>
      <c r="E134" s="176" t="s">
        <v>281</v>
      </c>
      <c r="F134" s="176" t="s">
        <v>225</v>
      </c>
      <c r="G134" s="59">
        <v>1</v>
      </c>
      <c r="H134" s="30">
        <v>1545.6</v>
      </c>
      <c r="I134" s="157">
        <v>340032000</v>
      </c>
      <c r="J134" s="30">
        <v>78</v>
      </c>
      <c r="K134" s="30">
        <v>78</v>
      </c>
      <c r="L134" s="14"/>
    </row>
    <row r="135" spans="1:12" ht="37.5">
      <c r="A135" s="173">
        <f t="shared" si="2"/>
        <v>102</v>
      </c>
      <c r="B135" s="175" t="s">
        <v>281</v>
      </c>
      <c r="C135" s="23" t="s">
        <v>700</v>
      </c>
      <c r="D135" s="24" t="s">
        <v>230</v>
      </c>
      <c r="E135" s="176" t="s">
        <v>281</v>
      </c>
      <c r="F135" s="176" t="s">
        <v>225</v>
      </c>
      <c r="G135" s="59">
        <v>1</v>
      </c>
      <c r="H135" s="30">
        <v>1948</v>
      </c>
      <c r="I135" s="157">
        <v>428560000</v>
      </c>
      <c r="J135" s="30">
        <v>88</v>
      </c>
      <c r="K135" s="30">
        <v>88</v>
      </c>
      <c r="L135" s="14"/>
    </row>
    <row r="136" spans="1:12" ht="37.5">
      <c r="A136" s="173">
        <f t="shared" si="2"/>
        <v>103</v>
      </c>
      <c r="B136" s="175" t="s">
        <v>281</v>
      </c>
      <c r="C136" s="23" t="s">
        <v>701</v>
      </c>
      <c r="D136" s="24" t="s">
        <v>230</v>
      </c>
      <c r="E136" s="176" t="s">
        <v>281</v>
      </c>
      <c r="F136" s="176" t="s">
        <v>225</v>
      </c>
      <c r="G136" s="59">
        <v>1</v>
      </c>
      <c r="H136" s="30">
        <v>552.70000000000005</v>
      </c>
      <c r="I136" s="157">
        <v>106118400.00000001</v>
      </c>
      <c r="J136" s="30">
        <v>84</v>
      </c>
      <c r="K136" s="30">
        <v>84</v>
      </c>
      <c r="L136" s="14"/>
    </row>
    <row r="137" spans="1:12" ht="37.5">
      <c r="A137" s="173">
        <f t="shared" si="2"/>
        <v>104</v>
      </c>
      <c r="B137" s="175" t="s">
        <v>281</v>
      </c>
      <c r="C137" s="23" t="s">
        <v>702</v>
      </c>
      <c r="D137" s="24" t="s">
        <v>230</v>
      </c>
      <c r="E137" s="176" t="s">
        <v>281</v>
      </c>
      <c r="F137" s="176" t="s">
        <v>225</v>
      </c>
      <c r="G137" s="59">
        <v>1</v>
      </c>
      <c r="H137" s="30">
        <v>916</v>
      </c>
      <c r="I137" s="157">
        <v>175872000</v>
      </c>
      <c r="J137" s="30">
        <v>84</v>
      </c>
      <c r="K137" s="30">
        <v>84</v>
      </c>
      <c r="L137" s="14"/>
    </row>
    <row r="138" spans="1:12" ht="37.5">
      <c r="A138" s="173">
        <f t="shared" si="2"/>
        <v>105</v>
      </c>
      <c r="B138" s="175" t="s">
        <v>281</v>
      </c>
      <c r="C138" s="23" t="s">
        <v>703</v>
      </c>
      <c r="D138" s="24" t="s">
        <v>230</v>
      </c>
      <c r="E138" s="176" t="s">
        <v>281</v>
      </c>
      <c r="F138" s="176" t="s">
        <v>225</v>
      </c>
      <c r="G138" s="59">
        <v>1</v>
      </c>
      <c r="H138" s="30">
        <v>411.1</v>
      </c>
      <c r="I138" s="157">
        <v>41110000</v>
      </c>
      <c r="J138" s="30">
        <v>84</v>
      </c>
      <c r="K138" s="30">
        <v>84</v>
      </c>
      <c r="L138" s="14"/>
    </row>
    <row r="139" spans="1:12" ht="56.25">
      <c r="A139" s="201"/>
      <c r="B139" s="7"/>
      <c r="C139" s="13" t="s">
        <v>355</v>
      </c>
      <c r="D139" s="278" t="s">
        <v>229</v>
      </c>
      <c r="E139" s="176" t="s">
        <v>224</v>
      </c>
      <c r="F139" s="176" t="s">
        <v>225</v>
      </c>
      <c r="G139" s="152">
        <v>1</v>
      </c>
      <c r="H139" s="141">
        <v>4462.7</v>
      </c>
      <c r="I139" s="152">
        <v>1517318000</v>
      </c>
      <c r="J139" s="20">
        <v>200</v>
      </c>
      <c r="K139" s="19">
        <v>400</v>
      </c>
      <c r="L139" s="14"/>
    </row>
    <row r="140" spans="1:12" ht="75">
      <c r="A140" s="199">
        <f>A138+1</f>
        <v>106</v>
      </c>
      <c r="B140" s="178" t="s">
        <v>354</v>
      </c>
      <c r="C140" s="13" t="s">
        <v>356</v>
      </c>
      <c r="D140" s="278"/>
      <c r="E140" s="176" t="s">
        <v>224</v>
      </c>
      <c r="F140" s="176" t="s">
        <v>225</v>
      </c>
      <c r="G140" s="154"/>
      <c r="H140" s="143"/>
      <c r="I140" s="154"/>
      <c r="J140" s="20">
        <v>170</v>
      </c>
      <c r="K140" s="19">
        <v>340</v>
      </c>
      <c r="L140" s="14"/>
    </row>
    <row r="141" spans="1:12" ht="56.25">
      <c r="A141" s="186"/>
      <c r="B141" s="179"/>
      <c r="C141" s="13" t="s">
        <v>357</v>
      </c>
      <c r="D141" s="278"/>
      <c r="E141" s="176" t="s">
        <v>224</v>
      </c>
      <c r="F141" s="176" t="s">
        <v>225</v>
      </c>
      <c r="G141" s="153"/>
      <c r="H141" s="142"/>
      <c r="I141" s="153"/>
      <c r="J141" s="20">
        <v>440</v>
      </c>
      <c r="K141" s="19">
        <v>440</v>
      </c>
      <c r="L141" s="14"/>
    </row>
    <row r="142" spans="1:12" ht="93.75">
      <c r="A142" s="173">
        <v>107</v>
      </c>
      <c r="B142" s="175" t="s">
        <v>281</v>
      </c>
      <c r="C142" s="13" t="s">
        <v>725</v>
      </c>
      <c r="D142" s="174" t="s">
        <v>230</v>
      </c>
      <c r="E142" s="176" t="s">
        <v>281</v>
      </c>
      <c r="F142" s="176" t="s">
        <v>225</v>
      </c>
      <c r="G142" s="59">
        <v>1</v>
      </c>
      <c r="H142" s="19">
        <v>500</v>
      </c>
      <c r="I142" s="59">
        <v>60000000</v>
      </c>
      <c r="J142" s="20">
        <v>35</v>
      </c>
      <c r="K142" s="19">
        <v>35</v>
      </c>
      <c r="L142" s="14"/>
    </row>
    <row r="143" spans="1:12" ht="93.75">
      <c r="A143" s="173">
        <f t="shared" ref="A143:A205" si="3">A142+1</f>
        <v>108</v>
      </c>
      <c r="B143" s="175" t="s">
        <v>281</v>
      </c>
      <c r="C143" s="13" t="s">
        <v>358</v>
      </c>
      <c r="D143" s="174" t="s">
        <v>230</v>
      </c>
      <c r="E143" s="176" t="s">
        <v>281</v>
      </c>
      <c r="F143" s="176" t="s">
        <v>225</v>
      </c>
      <c r="G143" s="59">
        <v>1</v>
      </c>
      <c r="H143" s="19">
        <v>723.1</v>
      </c>
      <c r="I143" s="59">
        <v>86772000</v>
      </c>
      <c r="J143" s="20">
        <v>40</v>
      </c>
      <c r="K143" s="19">
        <v>40</v>
      </c>
      <c r="L143" s="14"/>
    </row>
    <row r="144" spans="1:12" ht="93.75">
      <c r="A144" s="173">
        <f t="shared" si="3"/>
        <v>109</v>
      </c>
      <c r="B144" s="175" t="s">
        <v>281</v>
      </c>
      <c r="C144" s="13" t="s">
        <v>359</v>
      </c>
      <c r="D144" s="174" t="s">
        <v>230</v>
      </c>
      <c r="E144" s="176" t="s">
        <v>281</v>
      </c>
      <c r="F144" s="176" t="s">
        <v>225</v>
      </c>
      <c r="G144" s="59">
        <v>1</v>
      </c>
      <c r="H144" s="19">
        <v>1347.3</v>
      </c>
      <c r="I144" s="59">
        <v>161676000</v>
      </c>
      <c r="J144" s="20">
        <v>70</v>
      </c>
      <c r="K144" s="19">
        <v>70</v>
      </c>
      <c r="L144" s="14"/>
    </row>
    <row r="145" spans="1:12" ht="56.25">
      <c r="A145" s="201"/>
      <c r="B145" s="7"/>
      <c r="C145" s="13" t="s">
        <v>361</v>
      </c>
      <c r="D145" s="277" t="s">
        <v>362</v>
      </c>
      <c r="E145" s="176" t="s">
        <v>224</v>
      </c>
      <c r="F145" s="176" t="s">
        <v>225</v>
      </c>
      <c r="G145" s="152">
        <v>1</v>
      </c>
      <c r="H145" s="141">
        <v>4088</v>
      </c>
      <c r="I145" s="152">
        <v>899360000</v>
      </c>
      <c r="J145" s="20">
        <v>240</v>
      </c>
      <c r="K145" s="19">
        <v>480</v>
      </c>
      <c r="L145" s="173"/>
    </row>
    <row r="146" spans="1:12" ht="56.25">
      <c r="A146" s="199">
        <f>A144+1</f>
        <v>110</v>
      </c>
      <c r="B146" s="178" t="s">
        <v>360</v>
      </c>
      <c r="C146" s="13" t="s">
        <v>363</v>
      </c>
      <c r="D146" s="277"/>
      <c r="E146" s="176" t="s">
        <v>224</v>
      </c>
      <c r="F146" s="176" t="s">
        <v>225</v>
      </c>
      <c r="G146" s="154"/>
      <c r="H146" s="143"/>
      <c r="I146" s="154"/>
      <c r="J146" s="20">
        <v>176</v>
      </c>
      <c r="K146" s="19">
        <v>176</v>
      </c>
      <c r="L146" s="173"/>
    </row>
    <row r="147" spans="1:12" ht="37.5">
      <c r="A147" s="186"/>
      <c r="B147" s="179"/>
      <c r="C147" s="172" t="s">
        <v>124</v>
      </c>
      <c r="D147" s="277"/>
      <c r="E147" s="176" t="s">
        <v>122</v>
      </c>
      <c r="F147" s="176" t="s">
        <v>225</v>
      </c>
      <c r="G147" s="153"/>
      <c r="H147" s="142"/>
      <c r="I147" s="153"/>
      <c r="J147" s="20">
        <v>352</v>
      </c>
      <c r="K147" s="19">
        <v>352</v>
      </c>
      <c r="L147" s="173"/>
    </row>
    <row r="148" spans="1:12" ht="75">
      <c r="A148" s="173">
        <v>111</v>
      </c>
      <c r="B148" s="175" t="s">
        <v>281</v>
      </c>
      <c r="C148" s="13" t="s">
        <v>364</v>
      </c>
      <c r="D148" s="174" t="s">
        <v>365</v>
      </c>
      <c r="E148" s="176" t="s">
        <v>366</v>
      </c>
      <c r="F148" s="176" t="s">
        <v>225</v>
      </c>
      <c r="G148" s="59">
        <v>1</v>
      </c>
      <c r="H148" s="19">
        <v>956.3</v>
      </c>
      <c r="I148" s="59">
        <v>114756000</v>
      </c>
      <c r="J148" s="20">
        <v>105</v>
      </c>
      <c r="K148" s="19">
        <v>105</v>
      </c>
      <c r="L148" s="173"/>
    </row>
    <row r="149" spans="1:12" ht="56.25">
      <c r="A149" s="201"/>
      <c r="B149" s="7"/>
      <c r="C149" s="13" t="s">
        <v>368</v>
      </c>
      <c r="D149" s="278" t="s">
        <v>229</v>
      </c>
      <c r="E149" s="291" t="s">
        <v>224</v>
      </c>
      <c r="F149" s="291" t="s">
        <v>225</v>
      </c>
      <c r="G149" s="152">
        <v>1</v>
      </c>
      <c r="H149" s="141">
        <v>3154.7</v>
      </c>
      <c r="I149" s="152">
        <v>3785640000</v>
      </c>
      <c r="J149" s="20">
        <v>229</v>
      </c>
      <c r="K149" s="19">
        <v>458</v>
      </c>
      <c r="L149" s="14"/>
    </row>
    <row r="150" spans="1:12" ht="56.25">
      <c r="A150" s="199">
        <f>A148+1</f>
        <v>112</v>
      </c>
      <c r="B150" s="178" t="s">
        <v>367</v>
      </c>
      <c r="C150" s="13" t="s">
        <v>369</v>
      </c>
      <c r="D150" s="278"/>
      <c r="E150" s="291"/>
      <c r="F150" s="291"/>
      <c r="G150" s="154"/>
      <c r="H150" s="143"/>
      <c r="I150" s="154"/>
      <c r="J150" s="20">
        <v>120</v>
      </c>
      <c r="K150" s="19">
        <v>240</v>
      </c>
      <c r="L150" s="14"/>
    </row>
    <row r="151" spans="1:12" s="1" customFormat="1" ht="56.25">
      <c r="A151" s="186"/>
      <c r="B151" s="179"/>
      <c r="C151" s="13" t="s">
        <v>370</v>
      </c>
      <c r="D151" s="278"/>
      <c r="E151" s="291"/>
      <c r="F151" s="291"/>
      <c r="G151" s="153"/>
      <c r="H151" s="142"/>
      <c r="I151" s="153"/>
      <c r="J151" s="20">
        <v>203</v>
      </c>
      <c r="K151" s="19">
        <v>203</v>
      </c>
      <c r="L151" s="14"/>
    </row>
    <row r="152" spans="1:12" ht="56.25">
      <c r="A152" s="173">
        <v>113</v>
      </c>
      <c r="B152" s="175" t="s">
        <v>281</v>
      </c>
      <c r="C152" s="13" t="s">
        <v>371</v>
      </c>
      <c r="D152" s="174" t="s">
        <v>230</v>
      </c>
      <c r="E152" s="176" t="s">
        <v>281</v>
      </c>
      <c r="F152" s="176" t="s">
        <v>225</v>
      </c>
      <c r="G152" s="59">
        <v>1</v>
      </c>
      <c r="H152" s="19">
        <v>545.20000000000005</v>
      </c>
      <c r="I152" s="59">
        <v>70876000</v>
      </c>
      <c r="J152" s="20">
        <v>60</v>
      </c>
      <c r="K152" s="19">
        <v>60</v>
      </c>
      <c r="L152" s="14"/>
    </row>
    <row r="153" spans="1:12" ht="56.25">
      <c r="A153" s="173">
        <f t="shared" si="3"/>
        <v>114</v>
      </c>
      <c r="B153" s="175" t="s">
        <v>281</v>
      </c>
      <c r="C153" s="13" t="s">
        <v>372</v>
      </c>
      <c r="D153" s="174" t="s">
        <v>230</v>
      </c>
      <c r="E153" s="176" t="s">
        <v>281</v>
      </c>
      <c r="F153" s="176" t="s">
        <v>225</v>
      </c>
      <c r="G153" s="59">
        <v>1</v>
      </c>
      <c r="H153" s="19">
        <v>701.6</v>
      </c>
      <c r="I153" s="59">
        <v>91208000</v>
      </c>
      <c r="J153" s="20">
        <v>60</v>
      </c>
      <c r="K153" s="19">
        <v>60</v>
      </c>
      <c r="L153" s="14"/>
    </row>
    <row r="154" spans="1:12" ht="56.25">
      <c r="A154" s="173">
        <f t="shared" si="3"/>
        <v>115</v>
      </c>
      <c r="B154" s="175" t="s">
        <v>281</v>
      </c>
      <c r="C154" s="13" t="s">
        <v>373</v>
      </c>
      <c r="D154" s="174" t="s">
        <v>230</v>
      </c>
      <c r="E154" s="176" t="s">
        <v>281</v>
      </c>
      <c r="F154" s="176" t="s">
        <v>225</v>
      </c>
      <c r="G154" s="59">
        <v>1</v>
      </c>
      <c r="H154" s="19">
        <v>1197.4000000000001</v>
      </c>
      <c r="I154" s="59">
        <v>179610000</v>
      </c>
      <c r="J154" s="20">
        <v>90</v>
      </c>
      <c r="K154" s="19">
        <v>90</v>
      </c>
      <c r="L154" s="14"/>
    </row>
    <row r="155" spans="1:12" ht="56.25">
      <c r="A155" s="173">
        <f t="shared" si="3"/>
        <v>116</v>
      </c>
      <c r="B155" s="175" t="s">
        <v>281</v>
      </c>
      <c r="C155" s="13" t="s">
        <v>374</v>
      </c>
      <c r="D155" s="174" t="s">
        <v>230</v>
      </c>
      <c r="E155" s="176" t="s">
        <v>281</v>
      </c>
      <c r="F155" s="176" t="s">
        <v>225</v>
      </c>
      <c r="G155" s="59">
        <v>1</v>
      </c>
      <c r="H155" s="19">
        <v>1000</v>
      </c>
      <c r="I155" s="59">
        <v>110000000</v>
      </c>
      <c r="J155" s="20">
        <v>70</v>
      </c>
      <c r="K155" s="19">
        <v>70</v>
      </c>
      <c r="L155" s="14"/>
    </row>
    <row r="156" spans="1:12" ht="56.25">
      <c r="A156" s="173">
        <f t="shared" si="3"/>
        <v>117</v>
      </c>
      <c r="B156" s="175" t="s">
        <v>281</v>
      </c>
      <c r="C156" s="13" t="s">
        <v>19</v>
      </c>
      <c r="D156" s="173" t="s">
        <v>691</v>
      </c>
      <c r="E156" s="176" t="s">
        <v>281</v>
      </c>
      <c r="F156" s="176" t="s">
        <v>225</v>
      </c>
      <c r="G156" s="59">
        <v>1</v>
      </c>
      <c r="H156" s="19">
        <v>353</v>
      </c>
      <c r="I156" s="59">
        <v>45890000</v>
      </c>
      <c r="J156" s="20">
        <v>90</v>
      </c>
      <c r="K156" s="20">
        <v>90</v>
      </c>
      <c r="L156" s="14"/>
    </row>
    <row r="157" spans="1:12" ht="75">
      <c r="A157" s="201"/>
      <c r="B157" s="7"/>
      <c r="C157" s="13" t="s">
        <v>15</v>
      </c>
      <c r="D157" s="277" t="s">
        <v>16</v>
      </c>
      <c r="E157" s="176" t="s">
        <v>224</v>
      </c>
      <c r="F157" s="176" t="s">
        <v>225</v>
      </c>
      <c r="G157" s="158">
        <v>1</v>
      </c>
      <c r="H157" s="144">
        <v>3840</v>
      </c>
      <c r="I157" s="158">
        <v>768000000</v>
      </c>
      <c r="J157" s="31">
        <v>201</v>
      </c>
      <c r="K157" s="31">
        <v>250</v>
      </c>
      <c r="L157" s="32"/>
    </row>
    <row r="158" spans="1:12" ht="56.25">
      <c r="A158" s="199">
        <f>A156+1</f>
        <v>118</v>
      </c>
      <c r="B158" s="178" t="s">
        <v>692</v>
      </c>
      <c r="C158" s="13" t="s">
        <v>17</v>
      </c>
      <c r="D158" s="277"/>
      <c r="E158" s="176" t="s">
        <v>224</v>
      </c>
      <c r="F158" s="176" t="s">
        <v>225</v>
      </c>
      <c r="G158" s="159"/>
      <c r="H158" s="145"/>
      <c r="I158" s="159"/>
      <c r="J158" s="31">
        <v>246</v>
      </c>
      <c r="K158" s="31">
        <v>290</v>
      </c>
      <c r="L158" s="32"/>
    </row>
    <row r="159" spans="1:12" ht="56.25">
      <c r="A159" s="186"/>
      <c r="B159" s="179"/>
      <c r="C159" s="13" t="s">
        <v>18</v>
      </c>
      <c r="D159" s="277"/>
      <c r="E159" s="176" t="s">
        <v>224</v>
      </c>
      <c r="F159" s="176" t="s">
        <v>225</v>
      </c>
      <c r="G159" s="160"/>
      <c r="H159" s="146"/>
      <c r="I159" s="160"/>
      <c r="J159" s="31">
        <v>357.5</v>
      </c>
      <c r="K159" s="31">
        <v>383</v>
      </c>
      <c r="L159" s="32"/>
    </row>
    <row r="160" spans="1:12" ht="56.25">
      <c r="A160" s="186">
        <v>119</v>
      </c>
      <c r="B160" s="178" t="s">
        <v>692</v>
      </c>
      <c r="C160" s="13" t="s">
        <v>375</v>
      </c>
      <c r="D160" s="174" t="s">
        <v>230</v>
      </c>
      <c r="E160" s="176" t="s">
        <v>224</v>
      </c>
      <c r="F160" s="176" t="s">
        <v>225</v>
      </c>
      <c r="G160" s="59">
        <v>1</v>
      </c>
      <c r="H160" s="19">
        <v>500</v>
      </c>
      <c r="I160" s="59">
        <v>100000000</v>
      </c>
      <c r="J160" s="20">
        <v>72.5</v>
      </c>
      <c r="K160" s="19">
        <v>72.5</v>
      </c>
      <c r="L160" s="14"/>
    </row>
    <row r="161" spans="1:12" ht="56.25">
      <c r="A161" s="173">
        <f t="shared" si="3"/>
        <v>120</v>
      </c>
      <c r="B161" s="175" t="s">
        <v>281</v>
      </c>
      <c r="C161" s="13" t="s">
        <v>376</v>
      </c>
      <c r="D161" s="174" t="s">
        <v>230</v>
      </c>
      <c r="E161" s="176" t="s">
        <v>281</v>
      </c>
      <c r="F161" s="176" t="s">
        <v>225</v>
      </c>
      <c r="G161" s="59">
        <v>1</v>
      </c>
      <c r="H161" s="19">
        <v>699.7</v>
      </c>
      <c r="I161" s="59">
        <v>125946000.00000001</v>
      </c>
      <c r="J161" s="20">
        <v>112.6</v>
      </c>
      <c r="K161" s="19">
        <v>112.6</v>
      </c>
      <c r="L161" s="14"/>
    </row>
    <row r="162" spans="1:12" ht="56.25">
      <c r="A162" s="173">
        <f t="shared" si="3"/>
        <v>121</v>
      </c>
      <c r="B162" s="175" t="s">
        <v>281</v>
      </c>
      <c r="C162" s="13" t="s">
        <v>377</v>
      </c>
      <c r="D162" s="174" t="s">
        <v>230</v>
      </c>
      <c r="E162" s="176" t="s">
        <v>281</v>
      </c>
      <c r="F162" s="176" t="s">
        <v>225</v>
      </c>
      <c r="G162" s="59">
        <v>1</v>
      </c>
      <c r="H162" s="19">
        <v>609.9</v>
      </c>
      <c r="I162" s="59">
        <v>109782000</v>
      </c>
      <c r="J162" s="20">
        <v>112.6</v>
      </c>
      <c r="K162" s="19">
        <v>112.6</v>
      </c>
      <c r="L162" s="14"/>
    </row>
    <row r="163" spans="1:12" ht="56.25">
      <c r="A163" s="173">
        <f t="shared" si="3"/>
        <v>122</v>
      </c>
      <c r="B163" s="175" t="s">
        <v>281</v>
      </c>
      <c r="C163" s="13" t="s">
        <v>378</v>
      </c>
      <c r="D163" s="174" t="s">
        <v>230</v>
      </c>
      <c r="E163" s="176" t="s">
        <v>281</v>
      </c>
      <c r="F163" s="176" t="s">
        <v>225</v>
      </c>
      <c r="G163" s="59">
        <v>1</v>
      </c>
      <c r="H163" s="19">
        <v>727.5</v>
      </c>
      <c r="I163" s="59">
        <v>72750000</v>
      </c>
      <c r="J163" s="20">
        <v>112.6</v>
      </c>
      <c r="K163" s="19">
        <v>112.6</v>
      </c>
      <c r="L163" s="14"/>
    </row>
    <row r="164" spans="1:12" s="1" customFormat="1" ht="56.25">
      <c r="A164" s="173">
        <f t="shared" si="3"/>
        <v>123</v>
      </c>
      <c r="B164" s="175" t="s">
        <v>281</v>
      </c>
      <c r="C164" s="13" t="s">
        <v>379</v>
      </c>
      <c r="D164" s="174" t="s">
        <v>230</v>
      </c>
      <c r="E164" s="176" t="s">
        <v>281</v>
      </c>
      <c r="F164" s="176" t="s">
        <v>225</v>
      </c>
      <c r="G164" s="59">
        <v>1</v>
      </c>
      <c r="H164" s="19">
        <v>367.6</v>
      </c>
      <c r="I164" s="59">
        <v>36760000</v>
      </c>
      <c r="J164" s="20">
        <v>112.6</v>
      </c>
      <c r="K164" s="19">
        <v>112.6</v>
      </c>
      <c r="L164" s="14"/>
    </row>
    <row r="165" spans="1:12" ht="56.25">
      <c r="A165" s="173">
        <f t="shared" si="3"/>
        <v>124</v>
      </c>
      <c r="B165" s="175" t="s">
        <v>281</v>
      </c>
      <c r="C165" s="13" t="s">
        <v>380</v>
      </c>
      <c r="D165" s="174" t="s">
        <v>230</v>
      </c>
      <c r="E165" s="176" t="s">
        <v>281</v>
      </c>
      <c r="F165" s="176" t="s">
        <v>225</v>
      </c>
      <c r="G165" s="59">
        <v>1</v>
      </c>
      <c r="H165" s="19">
        <v>626</v>
      </c>
      <c r="I165" s="59">
        <v>62600000</v>
      </c>
      <c r="J165" s="20">
        <v>112.6</v>
      </c>
      <c r="K165" s="19">
        <v>112.6</v>
      </c>
      <c r="L165" s="14"/>
    </row>
    <row r="166" spans="1:12" ht="37.5">
      <c r="A166" s="173">
        <f t="shared" si="3"/>
        <v>125</v>
      </c>
      <c r="B166" s="175" t="s">
        <v>281</v>
      </c>
      <c r="C166" s="23" t="s">
        <v>693</v>
      </c>
      <c r="D166" s="24" t="s">
        <v>230</v>
      </c>
      <c r="E166" s="176" t="s">
        <v>281</v>
      </c>
      <c r="F166" s="176" t="s">
        <v>225</v>
      </c>
      <c r="G166" s="59">
        <v>1</v>
      </c>
      <c r="H166" s="25">
        <v>707</v>
      </c>
      <c r="I166" s="63">
        <v>127260000</v>
      </c>
      <c r="J166" s="25">
        <v>133</v>
      </c>
      <c r="K166" s="19">
        <v>133</v>
      </c>
      <c r="L166" s="14"/>
    </row>
    <row r="167" spans="1:12" ht="37.5">
      <c r="A167" s="173">
        <f t="shared" si="3"/>
        <v>126</v>
      </c>
      <c r="B167" s="175" t="s">
        <v>281</v>
      </c>
      <c r="C167" s="23" t="s">
        <v>694</v>
      </c>
      <c r="D167" s="24" t="s">
        <v>230</v>
      </c>
      <c r="E167" s="176" t="s">
        <v>281</v>
      </c>
      <c r="F167" s="176" t="s">
        <v>225</v>
      </c>
      <c r="G167" s="59">
        <v>1</v>
      </c>
      <c r="H167" s="25">
        <v>974</v>
      </c>
      <c r="I167" s="63">
        <v>175320000</v>
      </c>
      <c r="J167" s="25">
        <v>133</v>
      </c>
      <c r="K167" s="19">
        <v>133</v>
      </c>
      <c r="L167" s="14"/>
    </row>
    <row r="168" spans="1:12" ht="37.5">
      <c r="A168" s="173">
        <f t="shared" si="3"/>
        <v>127</v>
      </c>
      <c r="B168" s="175" t="s">
        <v>281</v>
      </c>
      <c r="C168" s="23" t="s">
        <v>695</v>
      </c>
      <c r="D168" s="24" t="s">
        <v>230</v>
      </c>
      <c r="E168" s="176" t="s">
        <v>281</v>
      </c>
      <c r="F168" s="176" t="s">
        <v>225</v>
      </c>
      <c r="G168" s="59">
        <v>1</v>
      </c>
      <c r="H168" s="25">
        <v>510</v>
      </c>
      <c r="I168" s="63">
        <v>102000000</v>
      </c>
      <c r="J168" s="25">
        <v>112.6</v>
      </c>
      <c r="K168" s="19">
        <v>112.6</v>
      </c>
      <c r="L168" s="14"/>
    </row>
    <row r="169" spans="1:12" ht="37.5">
      <c r="A169" s="173">
        <f t="shared" si="3"/>
        <v>128</v>
      </c>
      <c r="B169" s="32" t="s">
        <v>163</v>
      </c>
      <c r="C169" s="13" t="s">
        <v>755</v>
      </c>
      <c r="D169" s="24" t="s">
        <v>230</v>
      </c>
      <c r="E169" s="176" t="s">
        <v>224</v>
      </c>
      <c r="F169" s="176" t="s">
        <v>225</v>
      </c>
      <c r="G169" s="59">
        <v>1</v>
      </c>
      <c r="H169" s="30">
        <v>1095.3</v>
      </c>
      <c r="I169" s="157">
        <v>219060000</v>
      </c>
      <c r="J169" s="31">
        <v>185</v>
      </c>
      <c r="K169" s="19">
        <v>185</v>
      </c>
      <c r="L169" s="32"/>
    </row>
    <row r="170" spans="1:12" ht="56.25">
      <c r="A170" s="201"/>
      <c r="B170" s="7"/>
      <c r="C170" s="13" t="s">
        <v>382</v>
      </c>
      <c r="D170" s="278" t="s">
        <v>383</v>
      </c>
      <c r="E170" s="291" t="s">
        <v>224</v>
      </c>
      <c r="F170" s="291" t="s">
        <v>225</v>
      </c>
      <c r="G170" s="152">
        <v>1</v>
      </c>
      <c r="H170" s="141">
        <v>4553.3999999999996</v>
      </c>
      <c r="I170" s="152">
        <v>1502621999.9999998</v>
      </c>
      <c r="J170" s="20">
        <v>261.14999999999998</v>
      </c>
      <c r="K170" s="19">
        <v>588</v>
      </c>
      <c r="L170" s="14"/>
    </row>
    <row r="171" spans="1:12" ht="56.25">
      <c r="A171" s="199">
        <f>A169+1</f>
        <v>129</v>
      </c>
      <c r="B171" s="178" t="s">
        <v>381</v>
      </c>
      <c r="C171" s="13" t="s">
        <v>384</v>
      </c>
      <c r="D171" s="278"/>
      <c r="E171" s="291"/>
      <c r="F171" s="291"/>
      <c r="G171" s="154"/>
      <c r="H171" s="143"/>
      <c r="I171" s="154"/>
      <c r="J171" s="20">
        <v>115.5</v>
      </c>
      <c r="K171" s="19">
        <v>115.5</v>
      </c>
      <c r="L171" s="14"/>
    </row>
    <row r="172" spans="1:12" ht="75">
      <c r="A172" s="199"/>
      <c r="B172" s="178"/>
      <c r="C172" s="13" t="s">
        <v>385</v>
      </c>
      <c r="D172" s="278"/>
      <c r="E172" s="291"/>
      <c r="F172" s="291"/>
      <c r="G172" s="154"/>
      <c r="H172" s="143"/>
      <c r="I172" s="154"/>
      <c r="J172" s="20">
        <v>169.5</v>
      </c>
      <c r="K172" s="19">
        <v>169.5</v>
      </c>
      <c r="L172" s="14"/>
    </row>
    <row r="173" spans="1:12" ht="56.25">
      <c r="A173" s="186"/>
      <c r="B173" s="179"/>
      <c r="C173" s="13" t="s">
        <v>386</v>
      </c>
      <c r="D173" s="278"/>
      <c r="E173" s="291"/>
      <c r="F173" s="291"/>
      <c r="G173" s="153"/>
      <c r="H173" s="142"/>
      <c r="I173" s="153"/>
      <c r="J173" s="20">
        <v>174.8</v>
      </c>
      <c r="K173" s="19">
        <v>174.8</v>
      </c>
      <c r="L173" s="14"/>
    </row>
    <row r="174" spans="1:12" ht="56.25">
      <c r="A174" s="173">
        <v>130</v>
      </c>
      <c r="B174" s="175" t="s">
        <v>281</v>
      </c>
      <c r="C174" s="13" t="s">
        <v>387</v>
      </c>
      <c r="D174" s="174" t="s">
        <v>230</v>
      </c>
      <c r="E174" s="176" t="s">
        <v>281</v>
      </c>
      <c r="F174" s="176" t="s">
        <v>225</v>
      </c>
      <c r="G174" s="59">
        <v>1</v>
      </c>
      <c r="H174" s="19">
        <v>800</v>
      </c>
      <c r="I174" s="59">
        <v>264000000</v>
      </c>
      <c r="J174" s="20">
        <v>130</v>
      </c>
      <c r="K174" s="19">
        <v>130</v>
      </c>
      <c r="L174" s="14"/>
    </row>
    <row r="175" spans="1:12" ht="56.25">
      <c r="A175" s="173">
        <f t="shared" si="3"/>
        <v>131</v>
      </c>
      <c r="B175" s="175" t="s">
        <v>281</v>
      </c>
      <c r="C175" s="13" t="s">
        <v>388</v>
      </c>
      <c r="D175" s="174" t="s">
        <v>230</v>
      </c>
      <c r="E175" s="176" t="s">
        <v>281</v>
      </c>
      <c r="F175" s="176" t="s">
        <v>225</v>
      </c>
      <c r="G175" s="59">
        <v>1</v>
      </c>
      <c r="H175" s="19">
        <v>1000</v>
      </c>
      <c r="I175" s="59">
        <v>330000000</v>
      </c>
      <c r="J175" s="20">
        <v>150</v>
      </c>
      <c r="K175" s="19">
        <v>150</v>
      </c>
      <c r="L175" s="14"/>
    </row>
    <row r="176" spans="1:12" ht="56.25">
      <c r="A176" s="173">
        <f t="shared" si="3"/>
        <v>132</v>
      </c>
      <c r="B176" s="175" t="s">
        <v>281</v>
      </c>
      <c r="C176" s="13" t="s">
        <v>389</v>
      </c>
      <c r="D176" s="174" t="s">
        <v>230</v>
      </c>
      <c r="E176" s="176" t="s">
        <v>281</v>
      </c>
      <c r="F176" s="176" t="s">
        <v>225</v>
      </c>
      <c r="G176" s="59">
        <v>1</v>
      </c>
      <c r="H176" s="19">
        <v>800</v>
      </c>
      <c r="I176" s="59">
        <v>264000000</v>
      </c>
      <c r="J176" s="20">
        <v>130</v>
      </c>
      <c r="K176" s="19">
        <v>130</v>
      </c>
      <c r="L176" s="14"/>
    </row>
    <row r="177" spans="1:12" ht="56.25">
      <c r="A177" s="173">
        <f t="shared" si="3"/>
        <v>133</v>
      </c>
      <c r="B177" s="175" t="s">
        <v>281</v>
      </c>
      <c r="C177" s="13" t="s">
        <v>390</v>
      </c>
      <c r="D177" s="174" t="s">
        <v>230</v>
      </c>
      <c r="E177" s="176" t="s">
        <v>281</v>
      </c>
      <c r="F177" s="176" t="s">
        <v>225</v>
      </c>
      <c r="G177" s="59">
        <v>1</v>
      </c>
      <c r="H177" s="19">
        <v>800</v>
      </c>
      <c r="I177" s="59">
        <v>264000000</v>
      </c>
      <c r="J177" s="20">
        <v>130</v>
      </c>
      <c r="K177" s="19">
        <v>130</v>
      </c>
      <c r="L177" s="14"/>
    </row>
    <row r="178" spans="1:12" ht="56.25">
      <c r="A178" s="173">
        <f t="shared" si="3"/>
        <v>134</v>
      </c>
      <c r="B178" s="175" t="s">
        <v>281</v>
      </c>
      <c r="C178" s="13" t="s">
        <v>391</v>
      </c>
      <c r="D178" s="174" t="s">
        <v>230</v>
      </c>
      <c r="E178" s="176" t="s">
        <v>281</v>
      </c>
      <c r="F178" s="176" t="s">
        <v>225</v>
      </c>
      <c r="G178" s="59">
        <v>1</v>
      </c>
      <c r="H178" s="19">
        <v>800</v>
      </c>
      <c r="I178" s="59">
        <v>264000000</v>
      </c>
      <c r="J178" s="20">
        <v>130</v>
      </c>
      <c r="K178" s="19">
        <v>130</v>
      </c>
      <c r="L178" s="14"/>
    </row>
    <row r="179" spans="1:12" ht="56.25">
      <c r="A179" s="173">
        <f t="shared" si="3"/>
        <v>135</v>
      </c>
      <c r="B179" s="175" t="s">
        <v>281</v>
      </c>
      <c r="C179" s="13" t="s">
        <v>392</v>
      </c>
      <c r="D179" s="174" t="s">
        <v>230</v>
      </c>
      <c r="E179" s="176" t="s">
        <v>281</v>
      </c>
      <c r="F179" s="176" t="s">
        <v>225</v>
      </c>
      <c r="G179" s="59">
        <v>1</v>
      </c>
      <c r="H179" s="19">
        <v>800</v>
      </c>
      <c r="I179" s="59">
        <v>264000000</v>
      </c>
      <c r="J179" s="20">
        <v>130</v>
      </c>
      <c r="K179" s="19">
        <v>130</v>
      </c>
      <c r="L179" s="14"/>
    </row>
    <row r="180" spans="1:12" ht="56.25">
      <c r="A180" s="173">
        <f t="shared" si="3"/>
        <v>136</v>
      </c>
      <c r="B180" s="175" t="s">
        <v>281</v>
      </c>
      <c r="C180" s="13" t="s">
        <v>393</v>
      </c>
      <c r="D180" s="174" t="s">
        <v>230</v>
      </c>
      <c r="E180" s="176" t="s">
        <v>281</v>
      </c>
      <c r="F180" s="176" t="s">
        <v>225</v>
      </c>
      <c r="G180" s="59">
        <v>1</v>
      </c>
      <c r="H180" s="19">
        <v>800</v>
      </c>
      <c r="I180" s="59">
        <v>132000000</v>
      </c>
      <c r="J180" s="20">
        <v>130</v>
      </c>
      <c r="K180" s="19">
        <v>130</v>
      </c>
      <c r="L180" s="14"/>
    </row>
    <row r="181" spans="1:12" ht="56.25">
      <c r="A181" s="173">
        <f t="shared" si="3"/>
        <v>137</v>
      </c>
      <c r="B181" s="175" t="s">
        <v>281</v>
      </c>
      <c r="C181" s="13" t="s">
        <v>394</v>
      </c>
      <c r="D181" s="174" t="s">
        <v>230</v>
      </c>
      <c r="E181" s="176" t="s">
        <v>281</v>
      </c>
      <c r="F181" s="176" t="s">
        <v>225</v>
      </c>
      <c r="G181" s="59">
        <v>1</v>
      </c>
      <c r="H181" s="19">
        <v>800</v>
      </c>
      <c r="I181" s="59">
        <v>132000000</v>
      </c>
      <c r="J181" s="20">
        <v>130</v>
      </c>
      <c r="K181" s="19">
        <v>130</v>
      </c>
      <c r="L181" s="14"/>
    </row>
    <row r="182" spans="1:12" ht="56.25">
      <c r="A182" s="201"/>
      <c r="B182" s="7"/>
      <c r="C182" s="13" t="s">
        <v>396</v>
      </c>
      <c r="D182" s="278" t="s">
        <v>229</v>
      </c>
      <c r="E182" s="291" t="s">
        <v>224</v>
      </c>
      <c r="F182" s="291" t="s">
        <v>225</v>
      </c>
      <c r="G182" s="152">
        <v>1</v>
      </c>
      <c r="H182" s="141">
        <v>2875</v>
      </c>
      <c r="I182" s="152">
        <v>506000000</v>
      </c>
      <c r="J182" s="20">
        <v>283.5</v>
      </c>
      <c r="K182" s="19">
        <v>567</v>
      </c>
      <c r="L182" s="14"/>
    </row>
    <row r="183" spans="1:12" ht="75">
      <c r="A183" s="199">
        <f>A181+1</f>
        <v>138</v>
      </c>
      <c r="B183" s="178" t="s">
        <v>395</v>
      </c>
      <c r="C183" s="13" t="s">
        <v>397</v>
      </c>
      <c r="D183" s="278"/>
      <c r="E183" s="277"/>
      <c r="F183" s="277"/>
      <c r="G183" s="154"/>
      <c r="H183" s="143"/>
      <c r="I183" s="154"/>
      <c r="J183" s="20">
        <v>120</v>
      </c>
      <c r="K183" s="19">
        <v>120</v>
      </c>
      <c r="L183" s="14"/>
    </row>
    <row r="184" spans="1:12" ht="75">
      <c r="A184" s="186"/>
      <c r="B184" s="179"/>
      <c r="C184" s="13" t="s">
        <v>398</v>
      </c>
      <c r="D184" s="278"/>
      <c r="E184" s="277"/>
      <c r="F184" s="277"/>
      <c r="G184" s="153"/>
      <c r="H184" s="142"/>
      <c r="I184" s="153"/>
      <c r="J184" s="20">
        <v>77</v>
      </c>
      <c r="K184" s="19">
        <v>77</v>
      </c>
      <c r="L184" s="14"/>
    </row>
    <row r="185" spans="1:12" ht="56.25">
      <c r="A185" s="173">
        <v>139</v>
      </c>
      <c r="B185" s="172" t="s">
        <v>756</v>
      </c>
      <c r="C185" s="13" t="s">
        <v>399</v>
      </c>
      <c r="D185" s="174" t="s">
        <v>230</v>
      </c>
      <c r="E185" s="176" t="s">
        <v>122</v>
      </c>
      <c r="F185" s="176" t="s">
        <v>225</v>
      </c>
      <c r="G185" s="59">
        <v>1</v>
      </c>
      <c r="H185" s="19">
        <v>1230.3</v>
      </c>
      <c r="I185" s="59">
        <v>216532800</v>
      </c>
      <c r="J185" s="20">
        <v>350</v>
      </c>
      <c r="K185" s="19">
        <v>350</v>
      </c>
      <c r="L185" s="14"/>
    </row>
    <row r="186" spans="1:12" ht="75">
      <c r="A186" s="173">
        <f t="shared" si="3"/>
        <v>140</v>
      </c>
      <c r="B186" s="175" t="s">
        <v>281</v>
      </c>
      <c r="C186" s="13" t="s">
        <v>400</v>
      </c>
      <c r="D186" s="174" t="s">
        <v>229</v>
      </c>
      <c r="E186" s="176" t="s">
        <v>401</v>
      </c>
      <c r="F186" s="176" t="s">
        <v>225</v>
      </c>
      <c r="G186" s="59">
        <v>1</v>
      </c>
      <c r="H186" s="19">
        <v>1403</v>
      </c>
      <c r="I186" s="59">
        <v>246928000</v>
      </c>
      <c r="J186" s="20">
        <v>162</v>
      </c>
      <c r="K186" s="19">
        <v>324</v>
      </c>
      <c r="L186" s="14"/>
    </row>
    <row r="187" spans="1:12" ht="56.25">
      <c r="A187" s="173">
        <f t="shared" si="3"/>
        <v>141</v>
      </c>
      <c r="B187" s="175" t="s">
        <v>281</v>
      </c>
      <c r="C187" s="13" t="s">
        <v>402</v>
      </c>
      <c r="D187" s="174" t="s">
        <v>230</v>
      </c>
      <c r="E187" s="176" t="s">
        <v>281</v>
      </c>
      <c r="F187" s="176" t="s">
        <v>225</v>
      </c>
      <c r="G187" s="59">
        <v>1</v>
      </c>
      <c r="H187" s="19">
        <v>704</v>
      </c>
      <c r="I187" s="59">
        <v>70400000</v>
      </c>
      <c r="J187" s="20">
        <v>60.5</v>
      </c>
      <c r="K187" s="19">
        <v>60.5</v>
      </c>
      <c r="L187" s="14"/>
    </row>
    <row r="188" spans="1:12" ht="75">
      <c r="A188" s="173">
        <f t="shared" si="3"/>
        <v>142</v>
      </c>
      <c r="B188" s="175" t="s">
        <v>281</v>
      </c>
      <c r="C188" s="13" t="s">
        <v>403</v>
      </c>
      <c r="D188" s="174" t="s">
        <v>230</v>
      </c>
      <c r="E188" s="176" t="s">
        <v>281</v>
      </c>
      <c r="F188" s="176" t="s">
        <v>225</v>
      </c>
      <c r="G188" s="59">
        <v>1</v>
      </c>
      <c r="H188" s="19">
        <v>335.1</v>
      </c>
      <c r="I188" s="59">
        <v>46914000</v>
      </c>
      <c r="J188" s="20">
        <v>153.19999999999999</v>
      </c>
      <c r="K188" s="19">
        <v>153.19999999999999</v>
      </c>
      <c r="L188" s="14"/>
    </row>
    <row r="189" spans="1:12" ht="56.25">
      <c r="A189" s="173">
        <f t="shared" si="3"/>
        <v>143</v>
      </c>
      <c r="B189" s="175" t="s">
        <v>281</v>
      </c>
      <c r="C189" s="13" t="s">
        <v>172</v>
      </c>
      <c r="D189" s="174" t="s">
        <v>126</v>
      </c>
      <c r="E189" s="176" t="str">
        <f>E188</f>
        <v>Nhà sinh hoạt cộng đồng</v>
      </c>
      <c r="F189" s="176" t="s">
        <v>225</v>
      </c>
      <c r="G189" s="59">
        <v>1</v>
      </c>
      <c r="H189" s="19">
        <v>724</v>
      </c>
      <c r="I189" s="59">
        <v>144800000</v>
      </c>
      <c r="J189" s="20">
        <v>132</v>
      </c>
      <c r="K189" s="19">
        <v>132</v>
      </c>
      <c r="L189" s="14"/>
    </row>
    <row r="190" spans="1:12" ht="75">
      <c r="A190" s="173">
        <f t="shared" si="3"/>
        <v>144</v>
      </c>
      <c r="B190" s="175" t="s">
        <v>281</v>
      </c>
      <c r="C190" s="13" t="s">
        <v>404</v>
      </c>
      <c r="D190" s="174" t="s">
        <v>230</v>
      </c>
      <c r="E190" s="176" t="s">
        <v>281</v>
      </c>
      <c r="F190" s="176" t="s">
        <v>225</v>
      </c>
      <c r="G190" s="59">
        <v>1</v>
      </c>
      <c r="H190" s="19">
        <v>441.2</v>
      </c>
      <c r="I190" s="59">
        <v>44120000</v>
      </c>
      <c r="J190" s="20">
        <v>112</v>
      </c>
      <c r="K190" s="19">
        <v>112</v>
      </c>
      <c r="L190" s="14"/>
    </row>
    <row r="191" spans="1:12" ht="18.75">
      <c r="A191" s="50" t="s">
        <v>220</v>
      </c>
      <c r="B191" s="274" t="s">
        <v>742</v>
      </c>
      <c r="C191" s="275"/>
      <c r="D191" s="276"/>
      <c r="E191" s="206"/>
      <c r="F191" s="206"/>
      <c r="G191" s="207">
        <f>SUM(G192:G195)</f>
        <v>1</v>
      </c>
      <c r="H191" s="208">
        <f t="shared" ref="H191:K191" si="4">SUM(H192:H195)</f>
        <v>1734</v>
      </c>
      <c r="I191" s="206">
        <f t="shared" si="4"/>
        <v>971040000</v>
      </c>
      <c r="J191" s="208">
        <f t="shared" si="4"/>
        <v>416</v>
      </c>
      <c r="K191" s="208">
        <f t="shared" si="4"/>
        <v>416</v>
      </c>
      <c r="L191" s="206"/>
    </row>
    <row r="192" spans="1:12" ht="56.25">
      <c r="A192" s="185"/>
      <c r="B192" s="292" t="s">
        <v>244</v>
      </c>
      <c r="C192" s="172" t="s">
        <v>245</v>
      </c>
      <c r="D192" s="277" t="s">
        <v>229</v>
      </c>
      <c r="E192" s="176" t="s">
        <v>246</v>
      </c>
      <c r="F192" s="291" t="s">
        <v>225</v>
      </c>
      <c r="G192" s="152">
        <v>1</v>
      </c>
      <c r="H192" s="141">
        <v>1734</v>
      </c>
      <c r="I192" s="152">
        <v>971040000</v>
      </c>
      <c r="J192" s="20">
        <v>140</v>
      </c>
      <c r="K192" s="19">
        <v>140</v>
      </c>
      <c r="L192" s="14"/>
    </row>
    <row r="193" spans="1:12" ht="56.25">
      <c r="A193" s="199">
        <v>145</v>
      </c>
      <c r="B193" s="293"/>
      <c r="C193" s="172" t="s">
        <v>247</v>
      </c>
      <c r="D193" s="277"/>
      <c r="E193" s="176" t="s">
        <v>246</v>
      </c>
      <c r="F193" s="291"/>
      <c r="G193" s="154"/>
      <c r="H193" s="143"/>
      <c r="I193" s="154"/>
      <c r="J193" s="20">
        <v>128</v>
      </c>
      <c r="K193" s="19">
        <v>128</v>
      </c>
      <c r="L193" s="14"/>
    </row>
    <row r="194" spans="1:12" ht="75">
      <c r="A194" s="199"/>
      <c r="B194" s="293"/>
      <c r="C194" s="172" t="s">
        <v>248</v>
      </c>
      <c r="D194" s="277"/>
      <c r="E194" s="176" t="s">
        <v>224</v>
      </c>
      <c r="F194" s="291"/>
      <c r="G194" s="154"/>
      <c r="H194" s="143"/>
      <c r="I194" s="154"/>
      <c r="J194" s="20">
        <v>68</v>
      </c>
      <c r="K194" s="19">
        <v>68</v>
      </c>
      <c r="L194" s="14"/>
    </row>
    <row r="195" spans="1:12" ht="56.25">
      <c r="A195" s="186"/>
      <c r="B195" s="294"/>
      <c r="C195" s="172" t="s">
        <v>249</v>
      </c>
      <c r="D195" s="277"/>
      <c r="E195" s="176" t="s">
        <v>250</v>
      </c>
      <c r="F195" s="291"/>
      <c r="G195" s="153"/>
      <c r="H195" s="142"/>
      <c r="I195" s="153"/>
      <c r="J195" s="20">
        <v>80</v>
      </c>
      <c r="K195" s="19">
        <v>80</v>
      </c>
      <c r="L195" s="14"/>
    </row>
    <row r="196" spans="1:12" ht="18.75">
      <c r="A196" s="50" t="s">
        <v>158</v>
      </c>
      <c r="B196" s="274" t="s">
        <v>743</v>
      </c>
      <c r="C196" s="275"/>
      <c r="D196" s="276"/>
      <c r="E196" s="206"/>
      <c r="F196" s="206"/>
      <c r="G196" s="207">
        <f>SUM(G198:G295)</f>
        <v>95</v>
      </c>
      <c r="H196" s="208">
        <f t="shared" ref="H196:K196" si="5">SUM(H198:H295)</f>
        <v>477193.49999999994</v>
      </c>
      <c r="I196" s="206">
        <f t="shared" si="5"/>
        <v>168104862900</v>
      </c>
      <c r="J196" s="208">
        <f t="shared" si="5"/>
        <v>52893.68</v>
      </c>
      <c r="K196" s="208">
        <f t="shared" si="5"/>
        <v>82309.03</v>
      </c>
      <c r="L196" s="206"/>
    </row>
    <row r="197" spans="1:12" ht="19.5">
      <c r="A197" s="173"/>
      <c r="B197" s="33" t="s">
        <v>405</v>
      </c>
      <c r="C197" s="34"/>
      <c r="D197" s="35"/>
      <c r="E197" s="14"/>
      <c r="F197" s="14"/>
      <c r="G197" s="59"/>
      <c r="H197" s="36"/>
      <c r="I197" s="66"/>
      <c r="J197" s="36"/>
      <c r="K197" s="37"/>
      <c r="L197" s="14"/>
    </row>
    <row r="198" spans="1:12" ht="75">
      <c r="A198" s="173">
        <v>146</v>
      </c>
      <c r="B198" s="174" t="s">
        <v>406</v>
      </c>
      <c r="C198" s="21" t="s">
        <v>407</v>
      </c>
      <c r="D198" s="174" t="s">
        <v>229</v>
      </c>
      <c r="E198" s="173" t="s">
        <v>408</v>
      </c>
      <c r="F198" s="173" t="s">
        <v>409</v>
      </c>
      <c r="G198" s="59">
        <v>1</v>
      </c>
      <c r="H198" s="20">
        <v>3724.9</v>
      </c>
      <c r="I198" s="60">
        <v>521486000</v>
      </c>
      <c r="J198" s="20">
        <v>717</v>
      </c>
      <c r="K198" s="38">
        <v>1140</v>
      </c>
      <c r="L198" s="24"/>
    </row>
    <row r="199" spans="1:12" ht="75">
      <c r="A199" s="173">
        <f t="shared" si="3"/>
        <v>147</v>
      </c>
      <c r="B199" s="21" t="s">
        <v>410</v>
      </c>
      <c r="C199" s="21" t="s">
        <v>411</v>
      </c>
      <c r="D199" s="174" t="s">
        <v>230</v>
      </c>
      <c r="E199" s="173" t="s">
        <v>408</v>
      </c>
      <c r="F199" s="175" t="s">
        <v>225</v>
      </c>
      <c r="G199" s="59">
        <v>1</v>
      </c>
      <c r="H199" s="20">
        <v>5225</v>
      </c>
      <c r="I199" s="60">
        <v>731500000</v>
      </c>
      <c r="J199" s="20">
        <v>1470</v>
      </c>
      <c r="K199" s="19">
        <v>1770</v>
      </c>
      <c r="L199" s="14"/>
    </row>
    <row r="200" spans="1:12" ht="56.25">
      <c r="A200" s="173">
        <f t="shared" si="3"/>
        <v>148</v>
      </c>
      <c r="B200" s="278" t="s">
        <v>412</v>
      </c>
      <c r="C200" s="21" t="s">
        <v>413</v>
      </c>
      <c r="D200" s="174" t="s">
        <v>229</v>
      </c>
      <c r="E200" s="173" t="s">
        <v>408</v>
      </c>
      <c r="F200" s="175" t="s">
        <v>225</v>
      </c>
      <c r="G200" s="59">
        <v>1</v>
      </c>
      <c r="H200" s="20">
        <v>2028</v>
      </c>
      <c r="I200" s="60">
        <v>405600000</v>
      </c>
      <c r="J200" s="20">
        <v>481</v>
      </c>
      <c r="K200" s="19">
        <v>561</v>
      </c>
      <c r="L200" s="173"/>
    </row>
    <row r="201" spans="1:12" ht="56.25">
      <c r="A201" s="173">
        <f t="shared" si="3"/>
        <v>149</v>
      </c>
      <c r="B201" s="278"/>
      <c r="C201" s="21" t="s">
        <v>414</v>
      </c>
      <c r="D201" s="174" t="s">
        <v>229</v>
      </c>
      <c r="E201" s="173" t="s">
        <v>408</v>
      </c>
      <c r="F201" s="175" t="s">
        <v>225</v>
      </c>
      <c r="G201" s="59">
        <v>1</v>
      </c>
      <c r="H201" s="20">
        <v>1135</v>
      </c>
      <c r="I201" s="60">
        <v>227000000</v>
      </c>
      <c r="J201" s="20">
        <v>140</v>
      </c>
      <c r="K201" s="19">
        <v>140</v>
      </c>
      <c r="L201" s="14"/>
    </row>
    <row r="202" spans="1:12" ht="56.25">
      <c r="A202" s="173">
        <f t="shared" si="3"/>
        <v>150</v>
      </c>
      <c r="B202" s="174" t="s">
        <v>415</v>
      </c>
      <c r="C202" s="21" t="s">
        <v>416</v>
      </c>
      <c r="D202" s="174" t="s">
        <v>230</v>
      </c>
      <c r="E202" s="173" t="s">
        <v>408</v>
      </c>
      <c r="F202" s="175" t="s">
        <v>225</v>
      </c>
      <c r="G202" s="59">
        <v>1</v>
      </c>
      <c r="H202" s="20">
        <v>3009</v>
      </c>
      <c r="I202" s="60">
        <v>270810000</v>
      </c>
      <c r="J202" s="20">
        <v>211</v>
      </c>
      <c r="K202" s="19">
        <v>547</v>
      </c>
      <c r="L202" s="14"/>
    </row>
    <row r="203" spans="1:12" ht="56.25">
      <c r="A203" s="173">
        <f t="shared" si="3"/>
        <v>151</v>
      </c>
      <c r="B203" s="174" t="s">
        <v>417</v>
      </c>
      <c r="C203" s="174" t="s">
        <v>418</v>
      </c>
      <c r="D203" s="174" t="s">
        <v>229</v>
      </c>
      <c r="E203" s="173" t="s">
        <v>408</v>
      </c>
      <c r="F203" s="175" t="s">
        <v>225</v>
      </c>
      <c r="G203" s="59">
        <v>1</v>
      </c>
      <c r="H203" s="20">
        <v>4172.3</v>
      </c>
      <c r="I203" s="60">
        <v>625845000</v>
      </c>
      <c r="J203" s="20">
        <v>112</v>
      </c>
      <c r="K203" s="19">
        <v>370</v>
      </c>
      <c r="L203" s="14"/>
    </row>
    <row r="204" spans="1:12" ht="56.25">
      <c r="A204" s="173">
        <f t="shared" si="3"/>
        <v>152</v>
      </c>
      <c r="B204" s="290" t="s">
        <v>419</v>
      </c>
      <c r="C204" s="174" t="s">
        <v>420</v>
      </c>
      <c r="D204" s="174" t="s">
        <v>230</v>
      </c>
      <c r="E204" s="173" t="s">
        <v>408</v>
      </c>
      <c r="F204" s="173" t="s">
        <v>225</v>
      </c>
      <c r="G204" s="59">
        <v>1</v>
      </c>
      <c r="H204" s="20">
        <v>4500</v>
      </c>
      <c r="I204" s="60">
        <v>810000000</v>
      </c>
      <c r="J204" s="20">
        <v>350</v>
      </c>
      <c r="K204" s="19">
        <v>350</v>
      </c>
      <c r="L204" s="14"/>
    </row>
    <row r="205" spans="1:12" ht="56.25">
      <c r="A205" s="173">
        <f t="shared" si="3"/>
        <v>153</v>
      </c>
      <c r="B205" s="290"/>
      <c r="C205" s="174" t="s">
        <v>421</v>
      </c>
      <c r="D205" s="174" t="s">
        <v>230</v>
      </c>
      <c r="E205" s="173" t="s">
        <v>408</v>
      </c>
      <c r="F205" s="173" t="s">
        <v>225</v>
      </c>
      <c r="G205" s="59">
        <v>1</v>
      </c>
      <c r="H205" s="20">
        <v>2500</v>
      </c>
      <c r="I205" s="60">
        <v>450000000</v>
      </c>
      <c r="J205" s="20">
        <v>126</v>
      </c>
      <c r="K205" s="19">
        <v>252</v>
      </c>
      <c r="L205" s="14"/>
    </row>
    <row r="206" spans="1:12" ht="56.25">
      <c r="A206" s="173">
        <f t="shared" ref="A206:A269" si="6">A205+1</f>
        <v>154</v>
      </c>
      <c r="B206" s="278" t="s">
        <v>422</v>
      </c>
      <c r="C206" s="21" t="s">
        <v>423</v>
      </c>
      <c r="D206" s="174" t="s">
        <v>424</v>
      </c>
      <c r="E206" s="173" t="s">
        <v>408</v>
      </c>
      <c r="F206" s="173" t="s">
        <v>225</v>
      </c>
      <c r="G206" s="59">
        <v>1</v>
      </c>
      <c r="H206" s="20">
        <v>6442.8</v>
      </c>
      <c r="I206" s="60">
        <v>2834832000</v>
      </c>
      <c r="J206" s="20">
        <v>490</v>
      </c>
      <c r="K206" s="38" t="s">
        <v>134</v>
      </c>
      <c r="L206" s="173"/>
    </row>
    <row r="207" spans="1:12" ht="56.25">
      <c r="A207" s="173">
        <f t="shared" si="6"/>
        <v>155</v>
      </c>
      <c r="B207" s="278"/>
      <c r="C207" s="21" t="s">
        <v>425</v>
      </c>
      <c r="D207" s="174" t="s">
        <v>426</v>
      </c>
      <c r="E207" s="173" t="s">
        <v>408</v>
      </c>
      <c r="F207" s="173" t="s">
        <v>225</v>
      </c>
      <c r="G207" s="59">
        <v>1</v>
      </c>
      <c r="H207" s="20">
        <v>2016.6</v>
      </c>
      <c r="I207" s="60">
        <v>504150000</v>
      </c>
      <c r="J207" s="20">
        <v>170</v>
      </c>
      <c r="K207" s="38" t="s">
        <v>135</v>
      </c>
      <c r="L207" s="173"/>
    </row>
    <row r="208" spans="1:12" ht="56.25">
      <c r="A208" s="173">
        <f t="shared" si="6"/>
        <v>156</v>
      </c>
      <c r="B208" s="278" t="s">
        <v>427</v>
      </c>
      <c r="C208" s="21" t="s">
        <v>428</v>
      </c>
      <c r="D208" s="174" t="s">
        <v>229</v>
      </c>
      <c r="E208" s="173" t="s">
        <v>408</v>
      </c>
      <c r="F208" s="173" t="s">
        <v>225</v>
      </c>
      <c r="G208" s="59">
        <v>1</v>
      </c>
      <c r="H208" s="20">
        <v>1519</v>
      </c>
      <c r="I208" s="60">
        <v>3189900000</v>
      </c>
      <c r="J208" s="20">
        <v>410</v>
      </c>
      <c r="K208" s="38">
        <v>500</v>
      </c>
      <c r="L208" s="14"/>
    </row>
    <row r="209" spans="1:12" ht="56.25">
      <c r="A209" s="173">
        <f t="shared" si="6"/>
        <v>157</v>
      </c>
      <c r="B209" s="278"/>
      <c r="C209" s="21" t="s">
        <v>430</v>
      </c>
      <c r="D209" s="174" t="s">
        <v>229</v>
      </c>
      <c r="E209" s="173" t="s">
        <v>408</v>
      </c>
      <c r="F209" s="173" t="s">
        <v>225</v>
      </c>
      <c r="G209" s="59">
        <v>1</v>
      </c>
      <c r="H209" s="20">
        <v>416</v>
      </c>
      <c r="I209" s="60">
        <v>873600000</v>
      </c>
      <c r="J209" s="20">
        <v>49</v>
      </c>
      <c r="K209" s="38">
        <v>49</v>
      </c>
      <c r="L209" s="14"/>
    </row>
    <row r="210" spans="1:12" ht="56.25">
      <c r="A210" s="173">
        <f t="shared" si="6"/>
        <v>158</v>
      </c>
      <c r="B210" s="174" t="s">
        <v>431</v>
      </c>
      <c r="C210" s="174" t="s">
        <v>432</v>
      </c>
      <c r="D210" s="174" t="s">
        <v>230</v>
      </c>
      <c r="E210" s="173" t="s">
        <v>408</v>
      </c>
      <c r="F210" s="175" t="s">
        <v>225</v>
      </c>
      <c r="G210" s="59">
        <v>1</v>
      </c>
      <c r="H210" s="27">
        <v>4593.8999999999996</v>
      </c>
      <c r="I210" s="161">
        <v>9187800000</v>
      </c>
      <c r="J210" s="27">
        <v>912</v>
      </c>
      <c r="K210" s="26">
        <v>912</v>
      </c>
      <c r="L210" s="14"/>
    </row>
    <row r="211" spans="1:12" ht="56.25">
      <c r="A211" s="173">
        <f t="shared" si="6"/>
        <v>159</v>
      </c>
      <c r="B211" s="174" t="s">
        <v>433</v>
      </c>
      <c r="C211" s="174" t="s">
        <v>434</v>
      </c>
      <c r="D211" s="174" t="s">
        <v>230</v>
      </c>
      <c r="E211" s="173" t="s">
        <v>408</v>
      </c>
      <c r="F211" s="175" t="s">
        <v>225</v>
      </c>
      <c r="G211" s="59">
        <v>1</v>
      </c>
      <c r="H211" s="27">
        <v>1716.1</v>
      </c>
      <c r="I211" s="161">
        <v>171610000</v>
      </c>
      <c r="J211" s="27">
        <v>286.7</v>
      </c>
      <c r="K211" s="26">
        <v>286.7</v>
      </c>
      <c r="L211" s="14"/>
    </row>
    <row r="212" spans="1:12" ht="56.25">
      <c r="A212" s="173">
        <f t="shared" si="6"/>
        <v>160</v>
      </c>
      <c r="B212" s="174" t="s">
        <v>435</v>
      </c>
      <c r="C212" s="21" t="s">
        <v>436</v>
      </c>
      <c r="D212" s="174" t="str">
        <f>D211</f>
        <v>Chưa cấp Giấy chứng nhận quyền sử dụng đất</v>
      </c>
      <c r="E212" s="173" t="s">
        <v>408</v>
      </c>
      <c r="F212" s="173" t="s">
        <v>225</v>
      </c>
      <c r="G212" s="59">
        <v>1</v>
      </c>
      <c r="H212" s="20">
        <v>8116</v>
      </c>
      <c r="I212" s="60">
        <v>5275400000</v>
      </c>
      <c r="J212" s="39">
        <v>1495</v>
      </c>
      <c r="K212" s="38">
        <v>2115</v>
      </c>
      <c r="L212" s="14"/>
    </row>
    <row r="213" spans="1:12" ht="75">
      <c r="A213" s="173">
        <f t="shared" si="6"/>
        <v>161</v>
      </c>
      <c r="B213" s="278" t="s">
        <v>437</v>
      </c>
      <c r="C213" s="21" t="s">
        <v>438</v>
      </c>
      <c r="D213" s="174" t="s">
        <v>229</v>
      </c>
      <c r="E213" s="173" t="s">
        <v>408</v>
      </c>
      <c r="F213" s="175" t="s">
        <v>225</v>
      </c>
      <c r="G213" s="59">
        <v>1</v>
      </c>
      <c r="H213" s="20">
        <v>3540</v>
      </c>
      <c r="I213" s="60">
        <v>1982400000</v>
      </c>
      <c r="J213" s="20">
        <v>611</v>
      </c>
      <c r="K213" s="19">
        <v>1003</v>
      </c>
      <c r="L213" s="14"/>
    </row>
    <row r="214" spans="1:12" ht="75">
      <c r="A214" s="173">
        <f t="shared" si="6"/>
        <v>162</v>
      </c>
      <c r="B214" s="278"/>
      <c r="C214" s="21" t="s">
        <v>439</v>
      </c>
      <c r="D214" s="174" t="s">
        <v>229</v>
      </c>
      <c r="E214" s="173" t="s">
        <v>408</v>
      </c>
      <c r="F214" s="175" t="s">
        <v>225</v>
      </c>
      <c r="G214" s="59">
        <v>1</v>
      </c>
      <c r="H214" s="20">
        <v>174</v>
      </c>
      <c r="I214" s="60">
        <v>97440000</v>
      </c>
      <c r="J214" s="20">
        <v>97</v>
      </c>
      <c r="K214" s="19">
        <v>97</v>
      </c>
      <c r="L214" s="14"/>
    </row>
    <row r="215" spans="1:12" ht="56.25">
      <c r="A215" s="173">
        <f t="shared" si="6"/>
        <v>163</v>
      </c>
      <c r="B215" s="278" t="s">
        <v>440</v>
      </c>
      <c r="C215" s="21" t="s">
        <v>441</v>
      </c>
      <c r="D215" s="174" t="s">
        <v>229</v>
      </c>
      <c r="E215" s="173" t="s">
        <v>408</v>
      </c>
      <c r="F215" s="175" t="s">
        <v>225</v>
      </c>
      <c r="G215" s="59">
        <v>1</v>
      </c>
      <c r="H215" s="20">
        <v>2370.5</v>
      </c>
      <c r="I215" s="60">
        <v>308165000</v>
      </c>
      <c r="J215" s="25">
        <v>200</v>
      </c>
      <c r="K215" s="25">
        <v>424</v>
      </c>
      <c r="L215" s="24"/>
    </row>
    <row r="216" spans="1:12" ht="56.25">
      <c r="A216" s="173">
        <f t="shared" si="6"/>
        <v>164</v>
      </c>
      <c r="B216" s="278"/>
      <c r="C216" s="21" t="s">
        <v>442</v>
      </c>
      <c r="D216" s="174" t="s">
        <v>230</v>
      </c>
      <c r="E216" s="173" t="s">
        <v>408</v>
      </c>
      <c r="F216" s="175" t="s">
        <v>225</v>
      </c>
      <c r="G216" s="59">
        <v>1</v>
      </c>
      <c r="H216" s="20">
        <v>2500</v>
      </c>
      <c r="I216" s="60">
        <v>250000000</v>
      </c>
      <c r="J216" s="20">
        <v>144</v>
      </c>
      <c r="K216" s="19">
        <v>168</v>
      </c>
      <c r="L216" s="14"/>
    </row>
    <row r="217" spans="1:12" s="1" customFormat="1" ht="56.25">
      <c r="A217" s="173">
        <f t="shared" si="6"/>
        <v>165</v>
      </c>
      <c r="B217" s="278" t="s">
        <v>443</v>
      </c>
      <c r="C217" s="174" t="s">
        <v>444</v>
      </c>
      <c r="D217" s="174" t="s">
        <v>229</v>
      </c>
      <c r="E217" s="173" t="s">
        <v>408</v>
      </c>
      <c r="F217" s="175" t="s">
        <v>225</v>
      </c>
      <c r="G217" s="59">
        <v>1</v>
      </c>
      <c r="H217" s="20">
        <v>3237.5</v>
      </c>
      <c r="I217" s="60">
        <v>323750000</v>
      </c>
      <c r="J217" s="20">
        <v>281</v>
      </c>
      <c r="K217" s="19">
        <v>387</v>
      </c>
      <c r="L217" s="14"/>
    </row>
    <row r="218" spans="1:12" s="1" customFormat="1" ht="56.25">
      <c r="A218" s="173">
        <f t="shared" si="6"/>
        <v>166</v>
      </c>
      <c r="B218" s="278"/>
      <c r="C218" s="174" t="s">
        <v>445</v>
      </c>
      <c r="D218" s="174" t="s">
        <v>229</v>
      </c>
      <c r="E218" s="173" t="s">
        <v>408</v>
      </c>
      <c r="F218" s="175" t="s">
        <v>225</v>
      </c>
      <c r="G218" s="59">
        <v>1</v>
      </c>
      <c r="H218" s="20">
        <v>1330</v>
      </c>
      <c r="I218" s="60">
        <v>146300000</v>
      </c>
      <c r="J218" s="39">
        <v>309</v>
      </c>
      <c r="K218" s="38">
        <v>548</v>
      </c>
      <c r="L218" s="24"/>
    </row>
    <row r="219" spans="1:12" s="1" customFormat="1" ht="56.25">
      <c r="A219" s="173">
        <f t="shared" si="6"/>
        <v>167</v>
      </c>
      <c r="B219" s="174" t="s">
        <v>446</v>
      </c>
      <c r="C219" s="174" t="s">
        <v>447</v>
      </c>
      <c r="D219" s="174" t="s">
        <v>229</v>
      </c>
      <c r="E219" s="173" t="s">
        <v>408</v>
      </c>
      <c r="F219" s="175" t="s">
        <v>225</v>
      </c>
      <c r="G219" s="59">
        <v>1</v>
      </c>
      <c r="H219" s="20">
        <v>2415.6</v>
      </c>
      <c r="I219" s="60">
        <v>603900000</v>
      </c>
      <c r="J219" s="20">
        <v>707.76</v>
      </c>
      <c r="K219" s="38">
        <v>899.76</v>
      </c>
      <c r="L219" s="14"/>
    </row>
    <row r="220" spans="1:12" ht="75">
      <c r="A220" s="173">
        <f t="shared" si="6"/>
        <v>168</v>
      </c>
      <c r="B220" s="278" t="s">
        <v>448</v>
      </c>
      <c r="C220" s="21" t="s">
        <v>449</v>
      </c>
      <c r="D220" s="174" t="s">
        <v>450</v>
      </c>
      <c r="E220" s="173" t="s">
        <v>408</v>
      </c>
      <c r="F220" s="175" t="s">
        <v>225</v>
      </c>
      <c r="G220" s="59">
        <v>1</v>
      </c>
      <c r="H220" s="20">
        <v>3800</v>
      </c>
      <c r="I220" s="60">
        <v>1140000000</v>
      </c>
      <c r="J220" s="20">
        <v>730</v>
      </c>
      <c r="K220" s="19">
        <v>730</v>
      </c>
      <c r="L220" s="14"/>
    </row>
    <row r="221" spans="1:12" ht="75">
      <c r="A221" s="173">
        <f t="shared" si="6"/>
        <v>169</v>
      </c>
      <c r="B221" s="278"/>
      <c r="C221" s="21" t="s">
        <v>165</v>
      </c>
      <c r="D221" s="174" t="s">
        <v>230</v>
      </c>
      <c r="E221" s="173" t="s">
        <v>408</v>
      </c>
      <c r="F221" s="175" t="s">
        <v>225</v>
      </c>
      <c r="G221" s="59">
        <v>1</v>
      </c>
      <c r="H221" s="20">
        <v>2285</v>
      </c>
      <c r="I221" s="60">
        <v>274200000</v>
      </c>
      <c r="J221" s="20">
        <v>539</v>
      </c>
      <c r="K221" s="19">
        <v>539</v>
      </c>
      <c r="L221" s="14"/>
    </row>
    <row r="222" spans="1:12" ht="56.25">
      <c r="A222" s="173">
        <f t="shared" si="6"/>
        <v>170</v>
      </c>
      <c r="B222" s="21" t="s">
        <v>451</v>
      </c>
      <c r="C222" s="21" t="s">
        <v>166</v>
      </c>
      <c r="D222" s="174" t="s">
        <v>229</v>
      </c>
      <c r="E222" s="173" t="s">
        <v>408</v>
      </c>
      <c r="F222" s="175" t="s">
        <v>225</v>
      </c>
      <c r="G222" s="59">
        <v>1</v>
      </c>
      <c r="H222" s="20">
        <v>2490.9</v>
      </c>
      <c r="I222" s="60">
        <v>358689600</v>
      </c>
      <c r="J222" s="39">
        <v>444</v>
      </c>
      <c r="K222" s="38">
        <v>888</v>
      </c>
      <c r="L222" s="14"/>
    </row>
    <row r="223" spans="1:12" ht="75">
      <c r="A223" s="173">
        <f t="shared" si="6"/>
        <v>171</v>
      </c>
      <c r="B223" s="174" t="s">
        <v>452</v>
      </c>
      <c r="C223" s="21" t="s">
        <v>453</v>
      </c>
      <c r="D223" s="174" t="s">
        <v>229</v>
      </c>
      <c r="E223" s="173" t="s">
        <v>408</v>
      </c>
      <c r="F223" s="175" t="s">
        <v>225</v>
      </c>
      <c r="G223" s="59">
        <v>1</v>
      </c>
      <c r="H223" s="20">
        <v>6525</v>
      </c>
      <c r="I223" s="60">
        <v>1252800000</v>
      </c>
      <c r="J223" s="20">
        <v>774</v>
      </c>
      <c r="K223" s="19">
        <v>1446</v>
      </c>
      <c r="L223" s="14"/>
    </row>
    <row r="224" spans="1:12" ht="75">
      <c r="A224" s="173">
        <f t="shared" si="6"/>
        <v>172</v>
      </c>
      <c r="B224" s="174" t="s">
        <v>454</v>
      </c>
      <c r="C224" s="21" t="s">
        <v>455</v>
      </c>
      <c r="D224" s="174" t="s">
        <v>229</v>
      </c>
      <c r="E224" s="173" t="s">
        <v>408</v>
      </c>
      <c r="F224" s="175" t="s">
        <v>225</v>
      </c>
      <c r="G224" s="59">
        <v>1</v>
      </c>
      <c r="H224" s="20">
        <v>919</v>
      </c>
      <c r="I224" s="60">
        <v>176448000</v>
      </c>
      <c r="J224" s="39">
        <v>225</v>
      </c>
      <c r="K224" s="38">
        <v>450</v>
      </c>
      <c r="L224" s="14"/>
    </row>
    <row r="225" spans="1:12" ht="75">
      <c r="A225" s="173">
        <f t="shared" si="6"/>
        <v>173</v>
      </c>
      <c r="B225" s="278" t="s">
        <v>456</v>
      </c>
      <c r="C225" s="21" t="s">
        <v>457</v>
      </c>
      <c r="D225" s="174" t="s">
        <v>229</v>
      </c>
      <c r="E225" s="173" t="s">
        <v>408</v>
      </c>
      <c r="F225" s="175" t="s">
        <v>225</v>
      </c>
      <c r="G225" s="59">
        <v>1</v>
      </c>
      <c r="H225" s="39">
        <v>5334.1</v>
      </c>
      <c r="I225" s="209">
        <v>1280184000</v>
      </c>
      <c r="J225" s="39">
        <v>719</v>
      </c>
      <c r="K225" s="38">
        <v>1438</v>
      </c>
      <c r="L225" s="14"/>
    </row>
    <row r="226" spans="1:12" ht="75">
      <c r="A226" s="173">
        <f t="shared" si="6"/>
        <v>174</v>
      </c>
      <c r="B226" s="278"/>
      <c r="C226" s="21" t="s">
        <v>458</v>
      </c>
      <c r="D226" s="174" t="s">
        <v>230</v>
      </c>
      <c r="E226" s="173" t="s">
        <v>408</v>
      </c>
      <c r="F226" s="175" t="s">
        <v>225</v>
      </c>
      <c r="G226" s="59">
        <v>1</v>
      </c>
      <c r="H226" s="39">
        <v>1180</v>
      </c>
      <c r="I226" s="209">
        <v>118000000</v>
      </c>
      <c r="J226" s="39">
        <v>348</v>
      </c>
      <c r="K226" s="38">
        <v>348</v>
      </c>
      <c r="L226" s="14"/>
    </row>
    <row r="227" spans="1:12" ht="75">
      <c r="A227" s="173">
        <f t="shared" si="6"/>
        <v>175</v>
      </c>
      <c r="B227" s="174" t="s">
        <v>459</v>
      </c>
      <c r="C227" s="21" t="s">
        <v>460</v>
      </c>
      <c r="D227" s="174" t="s">
        <v>461</v>
      </c>
      <c r="E227" s="173" t="s">
        <v>408</v>
      </c>
      <c r="F227" s="173" t="s">
        <v>225</v>
      </c>
      <c r="G227" s="59">
        <v>1</v>
      </c>
      <c r="H227" s="20">
        <v>6797</v>
      </c>
      <c r="I227" s="60">
        <v>1495340000</v>
      </c>
      <c r="J227" s="20">
        <v>395</v>
      </c>
      <c r="K227" s="19">
        <v>790</v>
      </c>
      <c r="L227" s="14"/>
    </row>
    <row r="228" spans="1:12" ht="75">
      <c r="A228" s="173">
        <f t="shared" si="6"/>
        <v>176</v>
      </c>
      <c r="B228" s="278" t="s">
        <v>462</v>
      </c>
      <c r="C228" s="40" t="s">
        <v>168</v>
      </c>
      <c r="D228" s="174" t="s">
        <v>112</v>
      </c>
      <c r="E228" s="173" t="s">
        <v>408</v>
      </c>
      <c r="F228" s="173" t="s">
        <v>225</v>
      </c>
      <c r="G228" s="59">
        <v>1</v>
      </c>
      <c r="H228" s="20">
        <v>1767.6</v>
      </c>
      <c r="I228" s="60">
        <v>229788000</v>
      </c>
      <c r="J228" s="39">
        <v>580</v>
      </c>
      <c r="K228" s="38">
        <v>1515</v>
      </c>
      <c r="L228" s="14"/>
    </row>
    <row r="229" spans="1:12" ht="37.5">
      <c r="A229" s="173">
        <f t="shared" si="6"/>
        <v>177</v>
      </c>
      <c r="B229" s="278"/>
      <c r="C229" s="40" t="s">
        <v>167</v>
      </c>
      <c r="D229" s="173" t="s">
        <v>20</v>
      </c>
      <c r="E229" s="173" t="s">
        <v>408</v>
      </c>
      <c r="F229" s="173" t="s">
        <v>225</v>
      </c>
      <c r="G229" s="59">
        <v>1</v>
      </c>
      <c r="H229" s="20">
        <v>2202.6</v>
      </c>
      <c r="I229" s="60">
        <v>286338000</v>
      </c>
      <c r="J229" s="20">
        <v>115</v>
      </c>
      <c r="K229" s="20">
        <v>115</v>
      </c>
      <c r="L229" s="14"/>
    </row>
    <row r="230" spans="1:12" ht="37.5">
      <c r="A230" s="173">
        <f t="shared" si="6"/>
        <v>178</v>
      </c>
      <c r="B230" s="278"/>
      <c r="C230" s="23" t="s">
        <v>719</v>
      </c>
      <c r="D230" s="24" t="s">
        <v>720</v>
      </c>
      <c r="E230" s="173" t="s">
        <v>408</v>
      </c>
      <c r="F230" s="173" t="s">
        <v>225</v>
      </c>
      <c r="G230" s="59">
        <v>1</v>
      </c>
      <c r="H230" s="25">
        <v>900</v>
      </c>
      <c r="I230" s="63">
        <v>117000000</v>
      </c>
      <c r="J230" s="25">
        <v>284</v>
      </c>
      <c r="K230" s="25">
        <v>248</v>
      </c>
      <c r="L230" s="14"/>
    </row>
    <row r="231" spans="1:12" s="1" customFormat="1" ht="56.25">
      <c r="A231" s="173">
        <f t="shared" si="6"/>
        <v>179</v>
      </c>
      <c r="B231" s="278" t="s">
        <v>464</v>
      </c>
      <c r="C231" s="21" t="s">
        <v>465</v>
      </c>
      <c r="D231" s="174" t="s">
        <v>466</v>
      </c>
      <c r="E231" s="173" t="s">
        <v>408</v>
      </c>
      <c r="F231" s="173" t="s">
        <v>225</v>
      </c>
      <c r="G231" s="59">
        <v>1</v>
      </c>
      <c r="H231" s="20">
        <v>2261</v>
      </c>
      <c r="I231" s="60">
        <v>633080000</v>
      </c>
      <c r="J231" s="20">
        <v>436</v>
      </c>
      <c r="K231" s="38">
        <v>872</v>
      </c>
      <c r="L231" s="14"/>
    </row>
    <row r="232" spans="1:12" ht="56.25">
      <c r="A232" s="173">
        <f t="shared" si="6"/>
        <v>180</v>
      </c>
      <c r="B232" s="278"/>
      <c r="C232" s="21" t="s">
        <v>467</v>
      </c>
      <c r="D232" s="174" t="s">
        <v>468</v>
      </c>
      <c r="E232" s="173" t="s">
        <v>408</v>
      </c>
      <c r="F232" s="173" t="s">
        <v>225</v>
      </c>
      <c r="G232" s="59">
        <v>1</v>
      </c>
      <c r="H232" s="20">
        <v>807</v>
      </c>
      <c r="I232" s="60">
        <v>145260000</v>
      </c>
      <c r="J232" s="20">
        <v>114</v>
      </c>
      <c r="K232" s="38">
        <v>228</v>
      </c>
      <c r="L232" s="14"/>
    </row>
    <row r="233" spans="1:12" ht="56.25">
      <c r="A233" s="173">
        <f t="shared" si="6"/>
        <v>181</v>
      </c>
      <c r="B233" s="278" t="s">
        <v>469</v>
      </c>
      <c r="C233" s="21" t="s">
        <v>470</v>
      </c>
      <c r="D233" s="174" t="s">
        <v>471</v>
      </c>
      <c r="E233" s="173" t="s">
        <v>408</v>
      </c>
      <c r="F233" s="173" t="s">
        <v>225</v>
      </c>
      <c r="G233" s="59">
        <v>1</v>
      </c>
      <c r="H233" s="20">
        <v>2112</v>
      </c>
      <c r="I233" s="60">
        <v>696960000</v>
      </c>
      <c r="J233" s="20">
        <v>526</v>
      </c>
      <c r="K233" s="38">
        <v>1052</v>
      </c>
      <c r="L233" s="14"/>
    </row>
    <row r="234" spans="1:12" ht="56.25">
      <c r="A234" s="173">
        <f t="shared" si="6"/>
        <v>182</v>
      </c>
      <c r="B234" s="278"/>
      <c r="C234" s="21" t="s">
        <v>472</v>
      </c>
      <c r="D234" s="174" t="s">
        <v>229</v>
      </c>
      <c r="E234" s="173" t="s">
        <v>408</v>
      </c>
      <c r="F234" s="173" t="s">
        <v>225</v>
      </c>
      <c r="G234" s="59">
        <v>1</v>
      </c>
      <c r="H234" s="20">
        <v>975</v>
      </c>
      <c r="I234" s="60">
        <v>321750000</v>
      </c>
      <c r="J234" s="20">
        <v>290</v>
      </c>
      <c r="K234" s="19">
        <v>580</v>
      </c>
      <c r="L234" s="14"/>
    </row>
    <row r="235" spans="1:12" ht="56.25">
      <c r="A235" s="173">
        <f t="shared" si="6"/>
        <v>183</v>
      </c>
      <c r="B235" s="174" t="s">
        <v>473</v>
      </c>
      <c r="C235" s="21" t="s">
        <v>474</v>
      </c>
      <c r="D235" s="174" t="s">
        <v>230</v>
      </c>
      <c r="E235" s="173" t="s">
        <v>408</v>
      </c>
      <c r="F235" s="173" t="s">
        <v>225</v>
      </c>
      <c r="G235" s="59">
        <v>1</v>
      </c>
      <c r="H235" s="20">
        <v>5307</v>
      </c>
      <c r="I235" s="60">
        <v>934032000</v>
      </c>
      <c r="J235" s="39">
        <v>540</v>
      </c>
      <c r="K235" s="38">
        <v>1815</v>
      </c>
      <c r="L235" s="24"/>
    </row>
    <row r="236" spans="1:12" ht="19.5">
      <c r="A236" s="173"/>
      <c r="B236" s="41" t="s">
        <v>475</v>
      </c>
      <c r="C236" s="34"/>
      <c r="D236" s="42"/>
      <c r="E236" s="43"/>
      <c r="F236" s="43"/>
      <c r="G236" s="59"/>
      <c r="H236" s="44"/>
      <c r="I236" s="89"/>
      <c r="J236" s="44"/>
      <c r="K236" s="37"/>
      <c r="L236" s="14"/>
    </row>
    <row r="237" spans="1:12" ht="56.25">
      <c r="A237" s="173">
        <v>184</v>
      </c>
      <c r="B237" s="290" t="s">
        <v>476</v>
      </c>
      <c r="C237" s="13" t="s">
        <v>477</v>
      </c>
      <c r="D237" s="173" t="s">
        <v>478</v>
      </c>
      <c r="E237" s="173" t="s">
        <v>408</v>
      </c>
      <c r="F237" s="173" t="s">
        <v>225</v>
      </c>
      <c r="G237" s="59">
        <v>1</v>
      </c>
      <c r="H237" s="20">
        <v>11768.5</v>
      </c>
      <c r="I237" s="162">
        <v>1647590000</v>
      </c>
      <c r="J237" s="20">
        <v>287</v>
      </c>
      <c r="K237" s="38">
        <v>499</v>
      </c>
      <c r="L237" s="173"/>
    </row>
    <row r="238" spans="1:12" ht="37.5">
      <c r="A238" s="173">
        <f t="shared" si="6"/>
        <v>185</v>
      </c>
      <c r="B238" s="290"/>
      <c r="C238" s="29" t="s">
        <v>710</v>
      </c>
      <c r="D238" s="24" t="s">
        <v>711</v>
      </c>
      <c r="E238" s="173" t="s">
        <v>408</v>
      </c>
      <c r="F238" s="173" t="s">
        <v>225</v>
      </c>
      <c r="G238" s="59">
        <v>1</v>
      </c>
      <c r="H238" s="20"/>
      <c r="I238" s="163"/>
      <c r="J238" s="18">
        <v>80</v>
      </c>
      <c r="K238" s="18">
        <v>80</v>
      </c>
      <c r="L238" s="14"/>
    </row>
    <row r="239" spans="1:12" ht="56.25">
      <c r="A239" s="173">
        <f t="shared" si="6"/>
        <v>186</v>
      </c>
      <c r="B239" s="278" t="s">
        <v>479</v>
      </c>
      <c r="C239" s="13" t="s">
        <v>480</v>
      </c>
      <c r="D239" s="173" t="s">
        <v>481</v>
      </c>
      <c r="E239" s="173" t="s">
        <v>408</v>
      </c>
      <c r="F239" s="173" t="s">
        <v>225</v>
      </c>
      <c r="G239" s="59">
        <v>1</v>
      </c>
      <c r="H239" s="20">
        <v>12723.2</v>
      </c>
      <c r="I239" s="60">
        <v>3180800000</v>
      </c>
      <c r="J239" s="20">
        <v>648</v>
      </c>
      <c r="K239" s="19">
        <v>648</v>
      </c>
      <c r="L239" s="14"/>
    </row>
    <row r="240" spans="1:12" ht="37.5">
      <c r="A240" s="173">
        <f t="shared" si="6"/>
        <v>187</v>
      </c>
      <c r="B240" s="278"/>
      <c r="C240" s="29" t="s">
        <v>709</v>
      </c>
      <c r="D240" s="24" t="s">
        <v>708</v>
      </c>
      <c r="E240" s="173" t="s">
        <v>127</v>
      </c>
      <c r="F240" s="173" t="s">
        <v>225</v>
      </c>
      <c r="G240" s="59">
        <v>1</v>
      </c>
      <c r="H240" s="18">
        <v>2572.9</v>
      </c>
      <c r="I240" s="156">
        <v>643225000</v>
      </c>
      <c r="J240" s="18">
        <v>140</v>
      </c>
      <c r="K240" s="18">
        <v>140</v>
      </c>
      <c r="L240" s="14"/>
    </row>
    <row r="241" spans="1:12" ht="56.25">
      <c r="A241" s="173">
        <f t="shared" si="6"/>
        <v>188</v>
      </c>
      <c r="B241" s="278" t="s">
        <v>482</v>
      </c>
      <c r="C241" s="21" t="s">
        <v>483</v>
      </c>
      <c r="D241" s="173" t="s">
        <v>484</v>
      </c>
      <c r="E241" s="173" t="s">
        <v>408</v>
      </c>
      <c r="F241" s="173" t="s">
        <v>225</v>
      </c>
      <c r="G241" s="59">
        <v>1</v>
      </c>
      <c r="H241" s="20">
        <v>17442.099999999999</v>
      </c>
      <c r="I241" s="60">
        <v>3488419999.9999995</v>
      </c>
      <c r="J241" s="20">
        <v>561</v>
      </c>
      <c r="K241" s="19">
        <v>849</v>
      </c>
      <c r="L241" s="14"/>
    </row>
    <row r="242" spans="1:12" ht="18.75">
      <c r="A242" s="173">
        <f t="shared" si="6"/>
        <v>189</v>
      </c>
      <c r="B242" s="278"/>
      <c r="C242" s="23" t="s">
        <v>721</v>
      </c>
      <c r="D242" s="24" t="s">
        <v>722</v>
      </c>
      <c r="E242" s="173" t="s">
        <v>408</v>
      </c>
      <c r="F242" s="173" t="s">
        <v>225</v>
      </c>
      <c r="G242" s="59">
        <v>1</v>
      </c>
      <c r="H242" s="25">
        <v>1353.3</v>
      </c>
      <c r="I242" s="63"/>
      <c r="J242" s="25">
        <v>126.65</v>
      </c>
      <c r="K242" s="25">
        <v>126.65</v>
      </c>
      <c r="L242" s="24"/>
    </row>
    <row r="243" spans="1:12" ht="56.25">
      <c r="A243" s="173">
        <f t="shared" si="6"/>
        <v>190</v>
      </c>
      <c r="B243" s="278" t="s">
        <v>485</v>
      </c>
      <c r="C243" s="21" t="s">
        <v>486</v>
      </c>
      <c r="D243" s="174" t="s">
        <v>229</v>
      </c>
      <c r="E243" s="173" t="s">
        <v>408</v>
      </c>
      <c r="F243" s="173" t="s">
        <v>487</v>
      </c>
      <c r="G243" s="59">
        <v>1</v>
      </c>
      <c r="H243" s="20">
        <v>3598.2</v>
      </c>
      <c r="I243" s="60">
        <v>647676000</v>
      </c>
      <c r="J243" s="20">
        <v>588</v>
      </c>
      <c r="K243" s="19">
        <v>588</v>
      </c>
      <c r="L243" s="14"/>
    </row>
    <row r="244" spans="1:12" ht="56.25">
      <c r="A244" s="173">
        <f t="shared" si="6"/>
        <v>191</v>
      </c>
      <c r="B244" s="278"/>
      <c r="C244" s="21" t="s">
        <v>488</v>
      </c>
      <c r="D244" s="174" t="s">
        <v>229</v>
      </c>
      <c r="E244" s="173" t="s">
        <v>408</v>
      </c>
      <c r="F244" s="173" t="s">
        <v>487</v>
      </c>
      <c r="G244" s="59">
        <v>1</v>
      </c>
      <c r="H244" s="45">
        <v>9941.2000000000007</v>
      </c>
      <c r="I244" s="164">
        <v>695884000</v>
      </c>
      <c r="J244" s="20">
        <v>196</v>
      </c>
      <c r="K244" s="19">
        <v>400</v>
      </c>
      <c r="L244" s="14"/>
    </row>
    <row r="245" spans="1:12" s="1" customFormat="1" ht="56.25">
      <c r="A245" s="173">
        <f t="shared" si="6"/>
        <v>192</v>
      </c>
      <c r="B245" s="278"/>
      <c r="C245" s="21" t="s">
        <v>489</v>
      </c>
      <c r="D245" s="174" t="s">
        <v>229</v>
      </c>
      <c r="E245" s="173" t="s">
        <v>408</v>
      </c>
      <c r="F245" s="173" t="s">
        <v>487</v>
      </c>
      <c r="G245" s="59">
        <v>1</v>
      </c>
      <c r="H245" s="45">
        <v>205.4</v>
      </c>
      <c r="I245" s="164">
        <v>24648000</v>
      </c>
      <c r="J245" s="20">
        <v>98</v>
      </c>
      <c r="K245" s="19">
        <v>112</v>
      </c>
      <c r="L245" s="14"/>
    </row>
    <row r="246" spans="1:12" s="1" customFormat="1" ht="56.25">
      <c r="A246" s="173">
        <f t="shared" si="6"/>
        <v>193</v>
      </c>
      <c r="B246" s="278" t="s">
        <v>490</v>
      </c>
      <c r="C246" s="21" t="s">
        <v>491</v>
      </c>
      <c r="D246" s="174" t="s">
        <v>492</v>
      </c>
      <c r="E246" s="173" t="s">
        <v>408</v>
      </c>
      <c r="F246" s="173" t="s">
        <v>225</v>
      </c>
      <c r="G246" s="59">
        <v>1</v>
      </c>
      <c r="H246" s="19">
        <v>5282</v>
      </c>
      <c r="I246" s="59">
        <v>950760000</v>
      </c>
      <c r="J246" s="19">
        <v>740</v>
      </c>
      <c r="K246" s="19">
        <v>1240</v>
      </c>
      <c r="L246" s="14"/>
    </row>
    <row r="247" spans="1:12" ht="56.25">
      <c r="A247" s="173">
        <f t="shared" si="6"/>
        <v>194</v>
      </c>
      <c r="B247" s="278"/>
      <c r="C247" s="21" t="s">
        <v>493</v>
      </c>
      <c r="D247" s="174" t="s">
        <v>494</v>
      </c>
      <c r="E247" s="173" t="s">
        <v>408</v>
      </c>
      <c r="F247" s="173" t="s">
        <v>225</v>
      </c>
      <c r="G247" s="59">
        <v>1</v>
      </c>
      <c r="H247" s="19">
        <v>1712</v>
      </c>
      <c r="I247" s="59">
        <v>308160000</v>
      </c>
      <c r="J247" s="19">
        <v>147</v>
      </c>
      <c r="K247" s="19">
        <v>147</v>
      </c>
      <c r="L247" s="14"/>
    </row>
    <row r="248" spans="1:12" ht="37.5">
      <c r="A248" s="173">
        <f t="shared" si="6"/>
        <v>195</v>
      </c>
      <c r="B248" s="174" t="s">
        <v>495</v>
      </c>
      <c r="C248" s="21" t="s">
        <v>496</v>
      </c>
      <c r="D248" s="46" t="s">
        <v>497</v>
      </c>
      <c r="E248" s="176" t="s">
        <v>498</v>
      </c>
      <c r="F248" s="173" t="s">
        <v>225</v>
      </c>
      <c r="G248" s="59">
        <v>1</v>
      </c>
      <c r="H248" s="20">
        <v>3886</v>
      </c>
      <c r="I248" s="60">
        <v>2797920000</v>
      </c>
      <c r="J248" s="20">
        <v>627</v>
      </c>
      <c r="K248" s="19">
        <v>867</v>
      </c>
      <c r="L248" s="14"/>
    </row>
    <row r="249" spans="1:12" ht="56.25">
      <c r="A249" s="173">
        <f t="shared" si="6"/>
        <v>196</v>
      </c>
      <c r="B249" s="174" t="s">
        <v>499</v>
      </c>
      <c r="C249" s="21" t="s">
        <v>500</v>
      </c>
      <c r="D249" s="174" t="s">
        <v>501</v>
      </c>
      <c r="E249" s="173" t="s">
        <v>408</v>
      </c>
      <c r="F249" s="173" t="s">
        <v>225</v>
      </c>
      <c r="G249" s="59">
        <v>1</v>
      </c>
      <c r="H249" s="20">
        <v>5512.9</v>
      </c>
      <c r="I249" s="60">
        <v>16538699999.999998</v>
      </c>
      <c r="J249" s="39">
        <v>1408</v>
      </c>
      <c r="K249" s="210" t="s">
        <v>136</v>
      </c>
      <c r="L249" s="14"/>
    </row>
    <row r="250" spans="1:12" ht="75">
      <c r="A250" s="173">
        <f t="shared" si="6"/>
        <v>197</v>
      </c>
      <c r="B250" s="174" t="s">
        <v>502</v>
      </c>
      <c r="C250" s="21" t="s">
        <v>503</v>
      </c>
      <c r="D250" s="174" t="s">
        <v>504</v>
      </c>
      <c r="E250" s="173" t="s">
        <v>408</v>
      </c>
      <c r="F250" s="173" t="s">
        <v>487</v>
      </c>
      <c r="G250" s="59">
        <v>1</v>
      </c>
      <c r="H250" s="19">
        <v>8305.2999999999993</v>
      </c>
      <c r="I250" s="59">
        <v>1038162499.9999999</v>
      </c>
      <c r="J250" s="39">
        <v>768</v>
      </c>
      <c r="K250" s="38">
        <v>912</v>
      </c>
      <c r="L250" s="14"/>
    </row>
    <row r="251" spans="1:12" ht="56.25">
      <c r="A251" s="173">
        <f t="shared" si="6"/>
        <v>198</v>
      </c>
      <c r="B251" s="47" t="s">
        <v>139</v>
      </c>
      <c r="C251" s="174" t="s">
        <v>505</v>
      </c>
      <c r="D251" s="174" t="s">
        <v>506</v>
      </c>
      <c r="E251" s="173" t="s">
        <v>408</v>
      </c>
      <c r="F251" s="173" t="s">
        <v>225</v>
      </c>
      <c r="G251" s="59">
        <v>1</v>
      </c>
      <c r="H251" s="26">
        <v>6289.4</v>
      </c>
      <c r="I251" s="155">
        <v>2515760000</v>
      </c>
      <c r="J251" s="26">
        <v>700</v>
      </c>
      <c r="K251" s="26">
        <v>1285</v>
      </c>
      <c r="L251" s="14"/>
    </row>
    <row r="252" spans="1:12" ht="56.25">
      <c r="A252" s="173">
        <f t="shared" si="6"/>
        <v>199</v>
      </c>
      <c r="B252" s="278" t="s">
        <v>507</v>
      </c>
      <c r="C252" s="174" t="s">
        <v>508</v>
      </c>
      <c r="D252" s="174" t="s">
        <v>212</v>
      </c>
      <c r="E252" s="173" t="s">
        <v>408</v>
      </c>
      <c r="F252" s="173" t="s">
        <v>225</v>
      </c>
      <c r="G252" s="59">
        <v>1</v>
      </c>
      <c r="H252" s="19">
        <v>4908</v>
      </c>
      <c r="I252" s="59">
        <v>1227000000</v>
      </c>
      <c r="J252" s="19">
        <v>342</v>
      </c>
      <c r="K252" s="19">
        <v>400</v>
      </c>
      <c r="L252" s="173"/>
    </row>
    <row r="253" spans="1:12" ht="56.25">
      <c r="A253" s="173">
        <f t="shared" si="6"/>
        <v>200</v>
      </c>
      <c r="B253" s="278"/>
      <c r="C253" s="174" t="s">
        <v>509</v>
      </c>
      <c r="D253" s="174" t="s">
        <v>230</v>
      </c>
      <c r="E253" s="173" t="s">
        <v>408</v>
      </c>
      <c r="F253" s="173" t="s">
        <v>225</v>
      </c>
      <c r="G253" s="59">
        <v>1</v>
      </c>
      <c r="H253" s="19">
        <v>2032.2</v>
      </c>
      <c r="I253" s="59">
        <v>203220000</v>
      </c>
      <c r="J253" s="19">
        <v>168</v>
      </c>
      <c r="K253" s="19">
        <v>324</v>
      </c>
      <c r="L253" s="14"/>
    </row>
    <row r="254" spans="1:12" ht="56.25">
      <c r="A254" s="173">
        <f t="shared" si="6"/>
        <v>201</v>
      </c>
      <c r="B254" s="48" t="s">
        <v>140</v>
      </c>
      <c r="C254" s="174" t="s">
        <v>510</v>
      </c>
      <c r="D254" s="174" t="s">
        <v>511</v>
      </c>
      <c r="E254" s="173" t="s">
        <v>408</v>
      </c>
      <c r="F254" s="173" t="s">
        <v>225</v>
      </c>
      <c r="G254" s="59">
        <v>1</v>
      </c>
      <c r="H254" s="20">
        <v>7000</v>
      </c>
      <c r="I254" s="60">
        <v>700000000</v>
      </c>
      <c r="J254" s="20">
        <v>350</v>
      </c>
      <c r="K254" s="19">
        <v>455</v>
      </c>
      <c r="L254" s="14"/>
    </row>
    <row r="255" spans="1:12" ht="75">
      <c r="A255" s="173">
        <f t="shared" si="6"/>
        <v>202</v>
      </c>
      <c r="B255" s="174" t="s">
        <v>512</v>
      </c>
      <c r="C255" s="174" t="s">
        <v>513</v>
      </c>
      <c r="D255" s="174" t="s">
        <v>229</v>
      </c>
      <c r="E255" s="173" t="s">
        <v>408</v>
      </c>
      <c r="F255" s="173" t="s">
        <v>225</v>
      </c>
      <c r="G255" s="59">
        <v>1</v>
      </c>
      <c r="H255" s="19">
        <v>8203</v>
      </c>
      <c r="I255" s="59">
        <v>5742100000</v>
      </c>
      <c r="J255" s="19">
        <v>1560</v>
      </c>
      <c r="K255" s="38">
        <v>2968</v>
      </c>
      <c r="L255" s="14"/>
    </row>
    <row r="256" spans="1:12" ht="56.25">
      <c r="A256" s="173">
        <f t="shared" si="6"/>
        <v>203</v>
      </c>
      <c r="B256" s="278" t="s">
        <v>131</v>
      </c>
      <c r="C256" s="21" t="s">
        <v>515</v>
      </c>
      <c r="D256" s="174" t="s">
        <v>229</v>
      </c>
      <c r="E256" s="173" t="s">
        <v>498</v>
      </c>
      <c r="F256" s="173" t="s">
        <v>225</v>
      </c>
      <c r="G256" s="59">
        <v>1</v>
      </c>
      <c r="H256" s="20">
        <v>6362.5</v>
      </c>
      <c r="I256" s="60">
        <v>763500000</v>
      </c>
      <c r="J256" s="39" t="s">
        <v>137</v>
      </c>
      <c r="K256" s="38">
        <v>1596.6</v>
      </c>
      <c r="L256" s="173"/>
    </row>
    <row r="257" spans="1:12" ht="56.25">
      <c r="A257" s="173">
        <f t="shared" si="6"/>
        <v>204</v>
      </c>
      <c r="B257" s="278"/>
      <c r="C257" s="21" t="s">
        <v>516</v>
      </c>
      <c r="D257" s="174" t="s">
        <v>230</v>
      </c>
      <c r="E257" s="173" t="s">
        <v>498</v>
      </c>
      <c r="F257" s="173" t="s">
        <v>225</v>
      </c>
      <c r="G257" s="59">
        <v>1</v>
      </c>
      <c r="H257" s="20">
        <v>3590.3</v>
      </c>
      <c r="I257" s="60">
        <v>430836000</v>
      </c>
      <c r="J257" s="39">
        <v>693.9</v>
      </c>
      <c r="K257" s="38">
        <v>1169.5</v>
      </c>
      <c r="L257" s="173"/>
    </row>
    <row r="258" spans="1:12" ht="75">
      <c r="A258" s="173">
        <f t="shared" si="6"/>
        <v>205</v>
      </c>
      <c r="B258" s="174" t="s">
        <v>132</v>
      </c>
      <c r="C258" s="21" t="s">
        <v>518</v>
      </c>
      <c r="D258" s="174" t="s">
        <v>229</v>
      </c>
      <c r="E258" s="175" t="s">
        <v>498</v>
      </c>
      <c r="F258" s="173" t="s">
        <v>225</v>
      </c>
      <c r="G258" s="59">
        <v>1</v>
      </c>
      <c r="H258" s="20">
        <v>4995.8</v>
      </c>
      <c r="I258" s="60">
        <v>1099076000</v>
      </c>
      <c r="J258" s="20">
        <v>602</v>
      </c>
      <c r="K258" s="19">
        <v>1204</v>
      </c>
      <c r="L258" s="173"/>
    </row>
    <row r="259" spans="1:12" s="1" customFormat="1" ht="93.75">
      <c r="A259" s="173">
        <f t="shared" si="6"/>
        <v>206</v>
      </c>
      <c r="B259" s="278" t="s">
        <v>180</v>
      </c>
      <c r="C259" s="21" t="s">
        <v>519</v>
      </c>
      <c r="D259" s="49" t="s">
        <v>520</v>
      </c>
      <c r="E259" s="175" t="s">
        <v>498</v>
      </c>
      <c r="F259" s="173" t="s">
        <v>225</v>
      </c>
      <c r="G259" s="59">
        <v>1</v>
      </c>
      <c r="H259" s="20">
        <v>9137.5</v>
      </c>
      <c r="I259" s="60">
        <v>1425450000</v>
      </c>
      <c r="J259" s="20">
        <v>588</v>
      </c>
      <c r="K259" s="19">
        <v>588</v>
      </c>
      <c r="L259" s="14"/>
    </row>
    <row r="260" spans="1:12" s="1" customFormat="1" ht="93.75">
      <c r="A260" s="173">
        <f t="shared" si="6"/>
        <v>207</v>
      </c>
      <c r="B260" s="278"/>
      <c r="C260" s="21" t="s">
        <v>521</v>
      </c>
      <c r="D260" s="49" t="s">
        <v>522</v>
      </c>
      <c r="E260" s="175" t="s">
        <v>498</v>
      </c>
      <c r="F260" s="173" t="s">
        <v>225</v>
      </c>
      <c r="G260" s="59">
        <v>1</v>
      </c>
      <c r="H260" s="20">
        <v>1312.1</v>
      </c>
      <c r="I260" s="60">
        <v>204687600</v>
      </c>
      <c r="J260" s="20">
        <v>193</v>
      </c>
      <c r="K260" s="19">
        <v>193</v>
      </c>
      <c r="L260" s="14"/>
    </row>
    <row r="261" spans="1:12" s="1" customFormat="1" ht="56.25">
      <c r="A261" s="173">
        <f t="shared" si="6"/>
        <v>208</v>
      </c>
      <c r="B261" s="278"/>
      <c r="C261" s="21" t="s">
        <v>523</v>
      </c>
      <c r="D261" s="174" t="s">
        <v>524</v>
      </c>
      <c r="E261" s="175" t="s">
        <v>498</v>
      </c>
      <c r="F261" s="173" t="s">
        <v>225</v>
      </c>
      <c r="G261" s="59">
        <v>1</v>
      </c>
      <c r="H261" s="20">
        <v>6000</v>
      </c>
      <c r="I261" s="60">
        <v>936000000</v>
      </c>
      <c r="J261" s="20">
        <v>384</v>
      </c>
      <c r="K261" s="19">
        <v>384</v>
      </c>
      <c r="L261" s="14"/>
    </row>
    <row r="262" spans="1:12" ht="75">
      <c r="A262" s="173">
        <f t="shared" si="6"/>
        <v>209</v>
      </c>
      <c r="B262" s="174" t="s">
        <v>525</v>
      </c>
      <c r="C262" s="21" t="s">
        <v>526</v>
      </c>
      <c r="D262" s="174" t="s">
        <v>527</v>
      </c>
      <c r="E262" s="175" t="s">
        <v>498</v>
      </c>
      <c r="F262" s="173" t="s">
        <v>225</v>
      </c>
      <c r="G262" s="59">
        <v>1</v>
      </c>
      <c r="H262" s="19">
        <v>9074.4</v>
      </c>
      <c r="I262" s="59">
        <v>2540832000</v>
      </c>
      <c r="J262" s="19">
        <v>673.1</v>
      </c>
      <c r="K262" s="19">
        <v>1346</v>
      </c>
      <c r="L262" s="14"/>
    </row>
    <row r="263" spans="1:12" ht="56.25">
      <c r="A263" s="173">
        <f t="shared" si="6"/>
        <v>210</v>
      </c>
      <c r="B263" s="290" t="s">
        <v>533</v>
      </c>
      <c r="C263" s="13" t="s">
        <v>463</v>
      </c>
      <c r="D263" s="174" t="s">
        <v>534</v>
      </c>
      <c r="E263" s="173" t="s">
        <v>498</v>
      </c>
      <c r="F263" s="173" t="s">
        <v>225</v>
      </c>
      <c r="G263" s="59">
        <v>1</v>
      </c>
      <c r="H263" s="19">
        <v>8358</v>
      </c>
      <c r="I263" s="59">
        <v>1086540000</v>
      </c>
      <c r="J263" s="19">
        <v>970</v>
      </c>
      <c r="K263" s="38">
        <v>1940</v>
      </c>
      <c r="L263" s="14"/>
    </row>
    <row r="264" spans="1:12" ht="75">
      <c r="A264" s="173">
        <f t="shared" si="6"/>
        <v>211</v>
      </c>
      <c r="B264" s="290"/>
      <c r="C264" s="13" t="s">
        <v>535</v>
      </c>
      <c r="D264" s="174" t="s">
        <v>536</v>
      </c>
      <c r="E264" s="173" t="s">
        <v>498</v>
      </c>
      <c r="F264" s="173" t="s">
        <v>225</v>
      </c>
      <c r="G264" s="59">
        <v>1</v>
      </c>
      <c r="H264" s="19">
        <v>1047.5</v>
      </c>
      <c r="I264" s="59">
        <v>115225000</v>
      </c>
      <c r="J264" s="19">
        <v>268</v>
      </c>
      <c r="K264" s="19">
        <v>268</v>
      </c>
      <c r="L264" s="14"/>
    </row>
    <row r="265" spans="1:12" ht="56.25">
      <c r="A265" s="173">
        <f t="shared" si="6"/>
        <v>212</v>
      </c>
      <c r="B265" s="278" t="s">
        <v>539</v>
      </c>
      <c r="C265" s="21" t="s">
        <v>540</v>
      </c>
      <c r="D265" s="174" t="s">
        <v>229</v>
      </c>
      <c r="E265" s="173" t="s">
        <v>498</v>
      </c>
      <c r="F265" s="173" t="s">
        <v>225</v>
      </c>
      <c r="G265" s="59">
        <v>1</v>
      </c>
      <c r="H265" s="20">
        <v>5944</v>
      </c>
      <c r="I265" s="60">
        <v>1961520000</v>
      </c>
      <c r="J265" s="39">
        <v>760</v>
      </c>
      <c r="K265" s="38">
        <v>1320</v>
      </c>
      <c r="L265" s="14"/>
    </row>
    <row r="266" spans="1:12" ht="56.25">
      <c r="A266" s="173">
        <f t="shared" si="6"/>
        <v>213</v>
      </c>
      <c r="B266" s="278"/>
      <c r="C266" s="21" t="s">
        <v>541</v>
      </c>
      <c r="D266" s="174" t="s">
        <v>229</v>
      </c>
      <c r="E266" s="173" t="s">
        <v>498</v>
      </c>
      <c r="F266" s="173" t="s">
        <v>225</v>
      </c>
      <c r="G266" s="59">
        <v>1</v>
      </c>
      <c r="H266" s="20">
        <v>970</v>
      </c>
      <c r="I266" s="60">
        <v>97000000</v>
      </c>
      <c r="J266" s="20">
        <v>120</v>
      </c>
      <c r="K266" s="37">
        <v>120</v>
      </c>
      <c r="L266" s="14"/>
    </row>
    <row r="267" spans="1:12" ht="37.5">
      <c r="A267" s="173">
        <f t="shared" si="6"/>
        <v>214</v>
      </c>
      <c r="B267" s="278" t="s">
        <v>543</v>
      </c>
      <c r="C267" s="21" t="s">
        <v>544</v>
      </c>
      <c r="D267" s="174" t="s">
        <v>545</v>
      </c>
      <c r="E267" s="173" t="s">
        <v>408</v>
      </c>
      <c r="F267" s="173" t="s">
        <v>225</v>
      </c>
      <c r="G267" s="59">
        <v>1</v>
      </c>
      <c r="H267" s="20">
        <v>10233</v>
      </c>
      <c r="I267" s="60">
        <v>1801008000</v>
      </c>
      <c r="J267" s="20">
        <v>523</v>
      </c>
      <c r="K267" s="19">
        <v>763</v>
      </c>
      <c r="L267" s="14"/>
    </row>
    <row r="268" spans="1:12" ht="56.25">
      <c r="A268" s="173">
        <f t="shared" si="6"/>
        <v>215</v>
      </c>
      <c r="B268" s="278"/>
      <c r="C268" s="21" t="s">
        <v>546</v>
      </c>
      <c r="D268" s="174" t="s">
        <v>547</v>
      </c>
      <c r="E268" s="173" t="s">
        <v>408</v>
      </c>
      <c r="F268" s="173" t="s">
        <v>225</v>
      </c>
      <c r="G268" s="59">
        <v>1</v>
      </c>
      <c r="H268" s="20">
        <v>1719.7</v>
      </c>
      <c r="I268" s="60">
        <v>189167000</v>
      </c>
      <c r="J268" s="20">
        <v>220</v>
      </c>
      <c r="K268" s="37">
        <v>220</v>
      </c>
      <c r="L268" s="14"/>
    </row>
    <row r="269" spans="1:12" ht="56.25">
      <c r="A269" s="173">
        <f t="shared" si="6"/>
        <v>216</v>
      </c>
      <c r="B269" s="278"/>
      <c r="C269" s="21" t="s">
        <v>548</v>
      </c>
      <c r="D269" s="174" t="s">
        <v>549</v>
      </c>
      <c r="E269" s="173" t="s">
        <v>408</v>
      </c>
      <c r="F269" s="173" t="s">
        <v>225</v>
      </c>
      <c r="G269" s="59">
        <v>1</v>
      </c>
      <c r="H269" s="20">
        <v>1682.4</v>
      </c>
      <c r="I269" s="60">
        <v>336480000</v>
      </c>
      <c r="J269" s="20">
        <v>250</v>
      </c>
      <c r="K269" s="37">
        <v>250</v>
      </c>
      <c r="L269" s="14"/>
    </row>
    <row r="270" spans="1:12" ht="37.5">
      <c r="A270" s="173">
        <f t="shared" ref="A270:A295" si="7">A269+1</f>
        <v>217</v>
      </c>
      <c r="B270" s="21" t="s">
        <v>21</v>
      </c>
      <c r="C270" s="40" t="s">
        <v>22</v>
      </c>
      <c r="D270" s="173" t="s">
        <v>23</v>
      </c>
      <c r="E270" s="173" t="s">
        <v>408</v>
      </c>
      <c r="F270" s="173" t="s">
        <v>225</v>
      </c>
      <c r="G270" s="59">
        <v>1</v>
      </c>
      <c r="H270" s="20">
        <v>3297.7</v>
      </c>
      <c r="I270" s="60">
        <v>989310000</v>
      </c>
      <c r="J270" s="20">
        <v>701</v>
      </c>
      <c r="K270" s="20">
        <v>701</v>
      </c>
      <c r="L270" s="46"/>
    </row>
    <row r="271" spans="1:12" ht="37.5">
      <c r="A271" s="173">
        <f t="shared" si="7"/>
        <v>218</v>
      </c>
      <c r="B271" s="21" t="s">
        <v>24</v>
      </c>
      <c r="C271" s="40" t="s">
        <v>26</v>
      </c>
      <c r="D271" s="173" t="s">
        <v>28</v>
      </c>
      <c r="E271" s="173" t="s">
        <v>408</v>
      </c>
      <c r="F271" s="173" t="s">
        <v>225</v>
      </c>
      <c r="G271" s="59">
        <v>1</v>
      </c>
      <c r="H271" s="20">
        <v>5903.3</v>
      </c>
      <c r="I271" s="60">
        <v>708396000</v>
      </c>
      <c r="J271" s="20">
        <v>1345</v>
      </c>
      <c r="K271" s="20">
        <v>1345</v>
      </c>
      <c r="L271" s="46"/>
    </row>
    <row r="272" spans="1:12" ht="37.5">
      <c r="A272" s="173">
        <f t="shared" si="7"/>
        <v>219</v>
      </c>
      <c r="B272" s="21" t="s">
        <v>25</v>
      </c>
      <c r="C272" s="40" t="s">
        <v>27</v>
      </c>
      <c r="D272" s="173" t="s">
        <v>29</v>
      </c>
      <c r="E272" s="173" t="s">
        <v>408</v>
      </c>
      <c r="F272" s="173" t="s">
        <v>225</v>
      </c>
      <c r="G272" s="59">
        <v>1</v>
      </c>
      <c r="H272" s="31">
        <v>4452.5</v>
      </c>
      <c r="I272" s="67">
        <v>801450000</v>
      </c>
      <c r="J272" s="20">
        <v>1050</v>
      </c>
      <c r="K272" s="20">
        <v>1050</v>
      </c>
      <c r="L272" s="46"/>
    </row>
    <row r="273" spans="1:12" ht="19.5">
      <c r="A273" s="173"/>
      <c r="B273" s="41" t="s">
        <v>550</v>
      </c>
      <c r="C273" s="12"/>
      <c r="D273" s="12"/>
      <c r="E273" s="50"/>
      <c r="F273" s="50"/>
      <c r="G273" s="59"/>
      <c r="H273" s="51"/>
      <c r="I273" s="75"/>
      <c r="J273" s="51"/>
      <c r="K273" s="37"/>
      <c r="L273" s="14"/>
    </row>
    <row r="274" spans="1:12" ht="56.25">
      <c r="A274" s="173">
        <v>220</v>
      </c>
      <c r="B274" s="278" t="s">
        <v>551</v>
      </c>
      <c r="C274" s="21" t="s">
        <v>552</v>
      </c>
      <c r="D274" s="174" t="s">
        <v>229</v>
      </c>
      <c r="E274" s="173" t="s">
        <v>498</v>
      </c>
      <c r="F274" s="173" t="s">
        <v>225</v>
      </c>
      <c r="G274" s="59">
        <v>1</v>
      </c>
      <c r="H274" s="20">
        <v>7888.5</v>
      </c>
      <c r="I274" s="60">
        <v>1972125000</v>
      </c>
      <c r="J274" s="20">
        <v>1342</v>
      </c>
      <c r="K274" s="38">
        <v>2684</v>
      </c>
      <c r="L274" s="14"/>
    </row>
    <row r="275" spans="1:12" ht="37.5">
      <c r="A275" s="173">
        <f t="shared" si="7"/>
        <v>221</v>
      </c>
      <c r="B275" s="278"/>
      <c r="C275" s="21" t="s">
        <v>553</v>
      </c>
      <c r="D275" s="174" t="s">
        <v>229</v>
      </c>
      <c r="E275" s="173" t="s">
        <v>554</v>
      </c>
      <c r="F275" s="173" t="s">
        <v>225</v>
      </c>
      <c r="G275" s="59">
        <v>1</v>
      </c>
      <c r="H275" s="20">
        <v>1010</v>
      </c>
      <c r="I275" s="60">
        <v>252500000</v>
      </c>
      <c r="J275" s="20">
        <v>116</v>
      </c>
      <c r="K275" s="19">
        <v>116</v>
      </c>
      <c r="L275" s="14"/>
    </row>
    <row r="276" spans="1:12" ht="56.25">
      <c r="A276" s="173">
        <f t="shared" si="7"/>
        <v>222</v>
      </c>
      <c r="B276" s="278" t="s">
        <v>555</v>
      </c>
      <c r="C276" s="21" t="s">
        <v>556</v>
      </c>
      <c r="D276" s="174" t="s">
        <v>229</v>
      </c>
      <c r="E276" s="173" t="s">
        <v>498</v>
      </c>
      <c r="F276" s="173" t="s">
        <v>225</v>
      </c>
      <c r="G276" s="59">
        <v>1</v>
      </c>
      <c r="H276" s="20">
        <v>14047.6</v>
      </c>
      <c r="I276" s="162">
        <v>2809520000</v>
      </c>
      <c r="J276" s="20">
        <v>1048</v>
      </c>
      <c r="K276" s="19">
        <v>1048</v>
      </c>
      <c r="L276" s="14"/>
    </row>
    <row r="277" spans="1:12" ht="37.5">
      <c r="A277" s="173">
        <f t="shared" si="7"/>
        <v>223</v>
      </c>
      <c r="B277" s="278"/>
      <c r="C277" s="21" t="s">
        <v>557</v>
      </c>
      <c r="D277" s="174" t="s">
        <v>229</v>
      </c>
      <c r="E277" s="173" t="s">
        <v>554</v>
      </c>
      <c r="F277" s="173" t="s">
        <v>225</v>
      </c>
      <c r="G277" s="59">
        <v>1</v>
      </c>
      <c r="H277" s="20"/>
      <c r="I277" s="163"/>
      <c r="J277" s="20">
        <v>121</v>
      </c>
      <c r="K277" s="19">
        <v>121</v>
      </c>
      <c r="L277" s="14"/>
    </row>
    <row r="278" spans="1:12" ht="37.5">
      <c r="A278" s="173">
        <f t="shared" si="7"/>
        <v>224</v>
      </c>
      <c r="B278" s="174" t="s">
        <v>558</v>
      </c>
      <c r="C278" s="21" t="s">
        <v>559</v>
      </c>
      <c r="D278" s="174" t="s">
        <v>560</v>
      </c>
      <c r="E278" s="173" t="s">
        <v>498</v>
      </c>
      <c r="F278" s="173" t="s">
        <v>225</v>
      </c>
      <c r="G278" s="59">
        <v>1</v>
      </c>
      <c r="H278" s="20">
        <v>12863.9</v>
      </c>
      <c r="I278" s="60">
        <v>2572780000</v>
      </c>
      <c r="J278" s="20">
        <v>1408</v>
      </c>
      <c r="K278" s="38">
        <v>2616</v>
      </c>
      <c r="L278" s="14"/>
    </row>
    <row r="279" spans="1:12" ht="56.25">
      <c r="A279" s="173">
        <f t="shared" si="7"/>
        <v>225</v>
      </c>
      <c r="B279" s="174" t="s">
        <v>561</v>
      </c>
      <c r="C279" s="21" t="s">
        <v>496</v>
      </c>
      <c r="D279" s="174" t="s">
        <v>562</v>
      </c>
      <c r="E279" s="173" t="s">
        <v>498</v>
      </c>
      <c r="F279" s="173" t="s">
        <v>225</v>
      </c>
      <c r="G279" s="59">
        <v>1</v>
      </c>
      <c r="H279" s="20">
        <v>12577.8</v>
      </c>
      <c r="I279" s="60">
        <v>1635114000</v>
      </c>
      <c r="J279" s="39">
        <v>922</v>
      </c>
      <c r="K279" s="38">
        <v>1820</v>
      </c>
      <c r="L279" s="14"/>
    </row>
    <row r="280" spans="1:12" ht="37.5">
      <c r="A280" s="173">
        <f t="shared" si="7"/>
        <v>226</v>
      </c>
      <c r="B280" s="174" t="s">
        <v>563</v>
      </c>
      <c r="C280" s="21" t="s">
        <v>564</v>
      </c>
      <c r="D280" s="174" t="s">
        <v>565</v>
      </c>
      <c r="E280" s="173" t="s">
        <v>498</v>
      </c>
      <c r="F280" s="173" t="s">
        <v>225</v>
      </c>
      <c r="G280" s="59">
        <v>1</v>
      </c>
      <c r="H280" s="20">
        <v>9678.7999999999993</v>
      </c>
      <c r="I280" s="60">
        <v>19357600000</v>
      </c>
      <c r="J280" s="39">
        <v>1232</v>
      </c>
      <c r="K280" s="38">
        <v>1232</v>
      </c>
      <c r="L280" s="14"/>
    </row>
    <row r="281" spans="1:12" ht="37.5">
      <c r="A281" s="185">
        <f t="shared" si="7"/>
        <v>227</v>
      </c>
      <c r="B281" s="278" t="s">
        <v>566</v>
      </c>
      <c r="C281" s="21" t="s">
        <v>222</v>
      </c>
      <c r="D281" s="277" t="s">
        <v>567</v>
      </c>
      <c r="E281" s="173" t="s">
        <v>498</v>
      </c>
      <c r="F281" s="173" t="s">
        <v>225</v>
      </c>
      <c r="G281" s="162">
        <v>1</v>
      </c>
      <c r="H281" s="147">
        <v>19644.8</v>
      </c>
      <c r="I281" s="162">
        <v>19644800000</v>
      </c>
      <c r="J281" s="211">
        <v>969.57</v>
      </c>
      <c r="K281" s="211">
        <v>1939.14</v>
      </c>
      <c r="L281" s="14"/>
    </row>
    <row r="282" spans="1:12" ht="37.5">
      <c r="A282" s="186"/>
      <c r="B282" s="278"/>
      <c r="C282" s="21" t="s">
        <v>222</v>
      </c>
      <c r="D282" s="277"/>
      <c r="E282" s="173" t="s">
        <v>118</v>
      </c>
      <c r="F282" s="173" t="s">
        <v>225</v>
      </c>
      <c r="G282" s="163"/>
      <c r="H282" s="148"/>
      <c r="I282" s="163"/>
      <c r="J282" s="39">
        <v>230</v>
      </c>
      <c r="K282" s="38">
        <v>230</v>
      </c>
      <c r="L282" s="14"/>
    </row>
    <row r="283" spans="1:12" s="1" customFormat="1" ht="56.25">
      <c r="A283" s="173">
        <v>228</v>
      </c>
      <c r="B283" s="174" t="s">
        <v>568</v>
      </c>
      <c r="C283" s="21" t="s">
        <v>516</v>
      </c>
      <c r="D283" s="174" t="s">
        <v>569</v>
      </c>
      <c r="E283" s="173" t="s">
        <v>498</v>
      </c>
      <c r="F283" s="173" t="s">
        <v>225</v>
      </c>
      <c r="G283" s="59">
        <v>1</v>
      </c>
      <c r="H283" s="20">
        <v>6919.1</v>
      </c>
      <c r="I283" s="60">
        <v>1937348000</v>
      </c>
      <c r="J283" s="20">
        <v>598</v>
      </c>
      <c r="K283" s="38">
        <v>1499.68</v>
      </c>
      <c r="L283" s="14"/>
    </row>
    <row r="284" spans="1:12" s="1" customFormat="1" ht="75">
      <c r="A284" s="173">
        <f t="shared" si="7"/>
        <v>229</v>
      </c>
      <c r="B284" s="278" t="s">
        <v>570</v>
      </c>
      <c r="C284" s="174" t="s">
        <v>571</v>
      </c>
      <c r="D284" s="174" t="s">
        <v>229</v>
      </c>
      <c r="E284" s="175" t="s">
        <v>498</v>
      </c>
      <c r="F284" s="175" t="s">
        <v>225</v>
      </c>
      <c r="G284" s="59">
        <v>1</v>
      </c>
      <c r="H284" s="20">
        <v>8512.2999999999993</v>
      </c>
      <c r="I284" s="60">
        <v>1634361599.9999998</v>
      </c>
      <c r="J284" s="20">
        <v>1380</v>
      </c>
      <c r="K284" s="38">
        <v>2760</v>
      </c>
      <c r="L284" s="14"/>
    </row>
    <row r="285" spans="1:12" s="5" customFormat="1" ht="56.25">
      <c r="A285" s="173">
        <f t="shared" si="7"/>
        <v>230</v>
      </c>
      <c r="B285" s="278"/>
      <c r="C285" s="174" t="s">
        <v>572</v>
      </c>
      <c r="D285" s="174" t="s">
        <v>230</v>
      </c>
      <c r="E285" s="175" t="s">
        <v>498</v>
      </c>
      <c r="F285" s="173" t="s">
        <v>225</v>
      </c>
      <c r="G285" s="59">
        <v>1</v>
      </c>
      <c r="H285" s="20">
        <v>500</v>
      </c>
      <c r="I285" s="60">
        <v>96000000</v>
      </c>
      <c r="J285" s="20">
        <v>80</v>
      </c>
      <c r="K285" s="19">
        <v>80</v>
      </c>
      <c r="L285" s="14"/>
    </row>
    <row r="286" spans="1:12" ht="37.5">
      <c r="A286" s="173">
        <f t="shared" si="7"/>
        <v>231</v>
      </c>
      <c r="B286" s="278" t="s">
        <v>211</v>
      </c>
      <c r="C286" s="21" t="s">
        <v>573</v>
      </c>
      <c r="D286" s="174" t="s">
        <v>229</v>
      </c>
      <c r="E286" s="175" t="s">
        <v>498</v>
      </c>
      <c r="F286" s="175" t="s">
        <v>225</v>
      </c>
      <c r="G286" s="59">
        <v>1</v>
      </c>
      <c r="H286" s="20">
        <v>6210.3</v>
      </c>
      <c r="I286" s="60">
        <v>1366266000</v>
      </c>
      <c r="J286" s="20">
        <v>714</v>
      </c>
      <c r="K286" s="38">
        <v>1428</v>
      </c>
      <c r="L286" s="14"/>
    </row>
    <row r="287" spans="1:12" ht="56.25">
      <c r="A287" s="173">
        <f t="shared" si="7"/>
        <v>232</v>
      </c>
      <c r="B287" s="278"/>
      <c r="C287" s="21" t="s">
        <v>532</v>
      </c>
      <c r="D287" s="174" t="s">
        <v>229</v>
      </c>
      <c r="E287" s="173" t="s">
        <v>498</v>
      </c>
      <c r="F287" s="173" t="s">
        <v>225</v>
      </c>
      <c r="G287" s="59">
        <v>1</v>
      </c>
      <c r="H287" s="20">
        <v>7673.7</v>
      </c>
      <c r="I287" s="60">
        <v>1688214000</v>
      </c>
      <c r="J287" s="20">
        <v>661</v>
      </c>
      <c r="K287" s="38">
        <v>1322</v>
      </c>
      <c r="L287" s="14"/>
    </row>
    <row r="288" spans="1:12" ht="37.5">
      <c r="A288" s="173">
        <f t="shared" si="7"/>
        <v>233</v>
      </c>
      <c r="B288" s="174" t="s">
        <v>574</v>
      </c>
      <c r="C288" s="21" t="s">
        <v>129</v>
      </c>
      <c r="D288" s="174" t="s">
        <v>575</v>
      </c>
      <c r="E288" s="175" t="s">
        <v>498</v>
      </c>
      <c r="F288" s="175" t="s">
        <v>225</v>
      </c>
      <c r="G288" s="59">
        <v>1</v>
      </c>
      <c r="H288" s="20">
        <v>10766</v>
      </c>
      <c r="I288" s="60">
        <v>1614900000</v>
      </c>
      <c r="J288" s="20">
        <v>682</v>
      </c>
      <c r="K288" s="38">
        <v>1184</v>
      </c>
      <c r="L288" s="14"/>
    </row>
    <row r="289" spans="1:12" ht="37.5">
      <c r="A289" s="173">
        <f t="shared" si="7"/>
        <v>234</v>
      </c>
      <c r="B289" s="278" t="s">
        <v>133</v>
      </c>
      <c r="C289" s="21" t="s">
        <v>576</v>
      </c>
      <c r="D289" s="174" t="s">
        <v>229</v>
      </c>
      <c r="E289" s="173" t="s">
        <v>408</v>
      </c>
      <c r="F289" s="175" t="s">
        <v>225</v>
      </c>
      <c r="G289" s="59">
        <v>1</v>
      </c>
      <c r="H289" s="20">
        <v>5480</v>
      </c>
      <c r="I289" s="60">
        <v>1096000000</v>
      </c>
      <c r="J289" s="39">
        <v>702</v>
      </c>
      <c r="K289" s="38">
        <v>1044</v>
      </c>
      <c r="L289" s="14"/>
    </row>
    <row r="290" spans="1:12" ht="56.25">
      <c r="A290" s="173">
        <f t="shared" si="7"/>
        <v>235</v>
      </c>
      <c r="B290" s="278"/>
      <c r="C290" s="21" t="s">
        <v>537</v>
      </c>
      <c r="D290" s="174" t="s">
        <v>229</v>
      </c>
      <c r="E290" s="173" t="s">
        <v>498</v>
      </c>
      <c r="F290" s="173" t="s">
        <v>225</v>
      </c>
      <c r="G290" s="59">
        <v>1</v>
      </c>
      <c r="H290" s="20">
        <v>5406.3</v>
      </c>
      <c r="I290" s="60">
        <v>1081260000</v>
      </c>
      <c r="J290" s="39">
        <v>797</v>
      </c>
      <c r="K290" s="38">
        <v>1378</v>
      </c>
      <c r="L290" s="14"/>
    </row>
    <row r="291" spans="1:12" ht="37.5">
      <c r="A291" s="173">
        <f t="shared" si="7"/>
        <v>236</v>
      </c>
      <c r="B291" s="174" t="s">
        <v>577</v>
      </c>
      <c r="C291" s="21" t="s">
        <v>578</v>
      </c>
      <c r="D291" s="174" t="s">
        <v>229</v>
      </c>
      <c r="E291" s="173" t="s">
        <v>408</v>
      </c>
      <c r="F291" s="175" t="s">
        <v>225</v>
      </c>
      <c r="G291" s="59">
        <v>1</v>
      </c>
      <c r="H291" s="20">
        <v>7784.8</v>
      </c>
      <c r="I291" s="60">
        <v>2568984000</v>
      </c>
      <c r="J291" s="39">
        <v>1467</v>
      </c>
      <c r="K291" s="38">
        <v>2647</v>
      </c>
      <c r="L291" s="173"/>
    </row>
    <row r="292" spans="1:12" ht="56.25">
      <c r="A292" s="173">
        <f t="shared" si="7"/>
        <v>237</v>
      </c>
      <c r="B292" s="174" t="s">
        <v>579</v>
      </c>
      <c r="C292" s="21" t="s">
        <v>580</v>
      </c>
      <c r="D292" s="174" t="s">
        <v>581</v>
      </c>
      <c r="E292" s="173" t="s">
        <v>408</v>
      </c>
      <c r="F292" s="175" t="s">
        <v>225</v>
      </c>
      <c r="G292" s="59">
        <v>1</v>
      </c>
      <c r="H292" s="20">
        <v>8393.1</v>
      </c>
      <c r="I292" s="60">
        <v>1477185600</v>
      </c>
      <c r="J292" s="20">
        <v>879</v>
      </c>
      <c r="K292" s="38">
        <v>1248</v>
      </c>
      <c r="L292" s="14"/>
    </row>
    <row r="293" spans="1:12" ht="37.5">
      <c r="A293" s="173">
        <f t="shared" si="7"/>
        <v>238</v>
      </c>
      <c r="B293" s="174" t="s">
        <v>582</v>
      </c>
      <c r="C293" s="21" t="s">
        <v>583</v>
      </c>
      <c r="D293" s="174" t="s">
        <v>229</v>
      </c>
      <c r="E293" s="173" t="s">
        <v>408</v>
      </c>
      <c r="F293" s="175" t="s">
        <v>225</v>
      </c>
      <c r="G293" s="59">
        <v>1</v>
      </c>
      <c r="H293" s="20">
        <v>4818.5</v>
      </c>
      <c r="I293" s="60">
        <v>1445550000</v>
      </c>
      <c r="J293" s="20">
        <v>515</v>
      </c>
      <c r="K293" s="19">
        <v>1030</v>
      </c>
      <c r="L293" s="14"/>
    </row>
    <row r="294" spans="1:12" ht="37.5">
      <c r="A294" s="173">
        <f t="shared" si="7"/>
        <v>239</v>
      </c>
      <c r="B294" s="278" t="s">
        <v>30</v>
      </c>
      <c r="C294" s="174" t="s">
        <v>32</v>
      </c>
      <c r="D294" s="173" t="s">
        <v>33</v>
      </c>
      <c r="E294" s="173" t="s">
        <v>408</v>
      </c>
      <c r="F294" s="175" t="s">
        <v>225</v>
      </c>
      <c r="G294" s="59">
        <v>1</v>
      </c>
      <c r="H294" s="19">
        <v>5926.9</v>
      </c>
      <c r="I294" s="59">
        <v>5215672000</v>
      </c>
      <c r="J294" s="31">
        <v>750</v>
      </c>
      <c r="K294" s="31">
        <v>1500</v>
      </c>
      <c r="L294" s="46"/>
    </row>
    <row r="295" spans="1:12" ht="37.5">
      <c r="A295" s="173">
        <f t="shared" si="7"/>
        <v>240</v>
      </c>
      <c r="B295" s="278"/>
      <c r="C295" s="174" t="s">
        <v>32</v>
      </c>
      <c r="D295" s="173" t="s">
        <v>711</v>
      </c>
      <c r="E295" s="173" t="s">
        <v>408</v>
      </c>
      <c r="F295" s="175" t="s">
        <v>225</v>
      </c>
      <c r="G295" s="59">
        <v>1</v>
      </c>
      <c r="H295" s="19">
        <v>11929.4</v>
      </c>
      <c r="I295" s="59">
        <v>1550822000</v>
      </c>
      <c r="J295" s="31">
        <v>576</v>
      </c>
      <c r="K295" s="31">
        <v>1310</v>
      </c>
      <c r="L295" s="46"/>
    </row>
    <row r="296" spans="1:12" s="5" customFormat="1" ht="18.75">
      <c r="A296" s="52"/>
      <c r="B296" s="52" t="s">
        <v>746</v>
      </c>
      <c r="C296" s="50"/>
      <c r="D296" s="53"/>
      <c r="E296" s="53"/>
      <c r="F296" s="52"/>
      <c r="G296" s="251">
        <f>G196+G25+G191+G10</f>
        <v>240</v>
      </c>
      <c r="H296" s="54">
        <f>H196+H25+H191+H10</f>
        <v>807672.99999999988</v>
      </c>
      <c r="I296" s="55">
        <f>I196+I25+I191+I10</f>
        <v>376141809600</v>
      </c>
      <c r="J296" s="54">
        <f>J196+J25+J191+J10</f>
        <v>82472.209999999992</v>
      </c>
      <c r="K296" s="54">
        <f>K196+K25+K191+K10</f>
        <v>122345.90999999999</v>
      </c>
      <c r="L296" s="50"/>
    </row>
  </sheetData>
  <mergeCells count="99">
    <mergeCell ref="L23:L24"/>
    <mergeCell ref="B15:B16"/>
    <mergeCell ref="B23:B24"/>
    <mergeCell ref="B192:B195"/>
    <mergeCell ref="B241:B242"/>
    <mergeCell ref="B237:B238"/>
    <mergeCell ref="B233:B234"/>
    <mergeCell ref="B200:B201"/>
    <mergeCell ref="B217:B218"/>
    <mergeCell ref="B228:B230"/>
    <mergeCell ref="B220:B221"/>
    <mergeCell ref="B225:B226"/>
    <mergeCell ref="B20:B21"/>
    <mergeCell ref="E170:E173"/>
    <mergeCell ref="E182:E184"/>
    <mergeCell ref="F72:F74"/>
    <mergeCell ref="F127:F129"/>
    <mergeCell ref="F82:F85"/>
    <mergeCell ref="F170:F173"/>
    <mergeCell ref="E116:E119"/>
    <mergeCell ref="E23:E24"/>
    <mergeCell ref="F116:F119"/>
    <mergeCell ref="F23:F24"/>
    <mergeCell ref="E127:E129"/>
    <mergeCell ref="E60:E62"/>
    <mergeCell ref="E72:E74"/>
    <mergeCell ref="E82:E85"/>
    <mergeCell ref="F26:F28"/>
    <mergeCell ref="E26:E28"/>
    <mergeCell ref="F60:F62"/>
    <mergeCell ref="D34:D35"/>
    <mergeCell ref="D82:D85"/>
    <mergeCell ref="D72:D74"/>
    <mergeCell ref="D47:D50"/>
    <mergeCell ref="D281:D282"/>
    <mergeCell ref="B294:B295"/>
    <mergeCell ref="F182:F184"/>
    <mergeCell ref="D145:D147"/>
    <mergeCell ref="D139:D141"/>
    <mergeCell ref="D149:D151"/>
    <mergeCell ref="F192:F195"/>
    <mergeCell ref="F149:F151"/>
    <mergeCell ref="E149:E151"/>
    <mergeCell ref="D170:D173"/>
    <mergeCell ref="D157:D159"/>
    <mergeCell ref="D182:D184"/>
    <mergeCell ref="B267:B269"/>
    <mergeCell ref="B274:B275"/>
    <mergeCell ref="B276:B277"/>
    <mergeCell ref="B284:B285"/>
    <mergeCell ref="B289:B290"/>
    <mergeCell ref="B286:B287"/>
    <mergeCell ref="B281:B282"/>
    <mergeCell ref="B265:B266"/>
    <mergeCell ref="B231:B232"/>
    <mergeCell ref="B259:B261"/>
    <mergeCell ref="B263:B264"/>
    <mergeCell ref="B256:B257"/>
    <mergeCell ref="B252:B253"/>
    <mergeCell ref="B243:B245"/>
    <mergeCell ref="B246:B247"/>
    <mergeCell ref="B239:B240"/>
    <mergeCell ref="B204:B205"/>
    <mergeCell ref="B208:B209"/>
    <mergeCell ref="B213:B214"/>
    <mergeCell ref="B215:B216"/>
    <mergeCell ref="B206:B207"/>
    <mergeCell ref="F6:F8"/>
    <mergeCell ref="G6:G8"/>
    <mergeCell ref="H6:K6"/>
    <mergeCell ref="L6:L8"/>
    <mergeCell ref="H7:I7"/>
    <mergeCell ref="J7:K7"/>
    <mergeCell ref="A6:A8"/>
    <mergeCell ref="B6:B8"/>
    <mergeCell ref="C6:C8"/>
    <mergeCell ref="D6:D8"/>
    <mergeCell ref="E6:E8"/>
    <mergeCell ref="A1:L1"/>
    <mergeCell ref="A2:L2"/>
    <mergeCell ref="A3:L3"/>
    <mergeCell ref="A4:L4"/>
    <mergeCell ref="A5:L5"/>
    <mergeCell ref="A23:A24"/>
    <mergeCell ref="B10:D10"/>
    <mergeCell ref="B25:C25"/>
    <mergeCell ref="B196:D196"/>
    <mergeCell ref="B191:D191"/>
    <mergeCell ref="D60:D62"/>
    <mergeCell ref="D23:D24"/>
    <mergeCell ref="D192:D195"/>
    <mergeCell ref="D127:D129"/>
    <mergeCell ref="B26:B28"/>
    <mergeCell ref="B34:B35"/>
    <mergeCell ref="B47:B50"/>
    <mergeCell ref="B93:B95"/>
    <mergeCell ref="D116:D119"/>
    <mergeCell ref="D93:D95"/>
    <mergeCell ref="D26:D28"/>
  </mergeCells>
  <phoneticPr fontId="2" type="noConversion"/>
  <printOptions horizontalCentered="1"/>
  <pageMargins left="0.70866141732283472" right="0.31496062992125984" top="0.51181102362204722" bottom="0.62992125984251968" header="0.31496062992125984" footer="0.31496062992125984"/>
  <pageSetup paperSize="9" scale="62" fitToHeight="0" orientation="landscape" r:id="rId1"/>
  <headerFooter>
    <oddFooter>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97"/>
  <sheetViews>
    <sheetView tabSelected="1" topLeftCell="A73" zoomScale="86" zoomScaleNormal="86" workbookViewId="0">
      <selection activeCell="A81" sqref="A81:XFD81"/>
    </sheetView>
  </sheetViews>
  <sheetFormatPr defaultColWidth="9" defaultRowHeight="18.75"/>
  <cols>
    <col min="1" max="1" width="4.75" style="8" customWidth="1"/>
    <col min="2" max="2" width="25.875" style="8" customWidth="1"/>
    <col min="3" max="3" width="25.875" style="103" customWidth="1"/>
    <col min="4" max="4" width="30.625" style="104" customWidth="1"/>
    <col min="5" max="5" width="18.375" style="104" customWidth="1"/>
    <col min="6" max="6" width="18.375" style="8" customWidth="1"/>
    <col min="7" max="7" width="8.5" style="181" customWidth="1"/>
    <col min="8" max="8" width="12.25" style="8" customWidth="1"/>
    <col min="9" max="9" width="20.125" style="8" customWidth="1"/>
    <col min="10" max="11" width="10.625" style="8" customWidth="1"/>
    <col min="12" max="12" width="9.125" style="8" bestFit="1" customWidth="1"/>
    <col min="13" max="16384" width="9" style="8"/>
  </cols>
  <sheetData>
    <row r="1" spans="1:12" s="2" customFormat="1">
      <c r="A1" s="266" t="s">
        <v>761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</row>
    <row r="2" spans="1:12" s="2" customFormat="1">
      <c r="A2" s="266" t="s">
        <v>726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</row>
    <row r="3" spans="1:12" s="2" customFormat="1">
      <c r="A3" s="266" t="s">
        <v>739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</row>
    <row r="4" spans="1:12" s="56" customFormat="1">
      <c r="A4" s="267" t="s">
        <v>766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</row>
    <row r="5" spans="1:12" s="56" customFormat="1">
      <c r="A5" s="282"/>
      <c r="B5" s="282"/>
      <c r="C5" s="282"/>
      <c r="D5" s="282"/>
      <c r="E5" s="282"/>
      <c r="F5" s="282"/>
      <c r="G5" s="282"/>
      <c r="H5" s="282"/>
      <c r="I5" s="282"/>
      <c r="J5" s="282"/>
      <c r="K5" s="282"/>
      <c r="L5" s="282"/>
    </row>
    <row r="6" spans="1:12" s="56" customFormat="1">
      <c r="A6" s="283" t="s">
        <v>213</v>
      </c>
      <c r="B6" s="284" t="s">
        <v>727</v>
      </c>
      <c r="C6" s="283" t="s">
        <v>218</v>
      </c>
      <c r="D6" s="283" t="s">
        <v>728</v>
      </c>
      <c r="E6" s="283" t="s">
        <v>215</v>
      </c>
      <c r="F6" s="283" t="s">
        <v>216</v>
      </c>
      <c r="G6" s="283" t="s">
        <v>729</v>
      </c>
      <c r="H6" s="287" t="s">
        <v>757</v>
      </c>
      <c r="I6" s="288"/>
      <c r="J6" s="288"/>
      <c r="K6" s="289"/>
      <c r="L6" s="283" t="s">
        <v>217</v>
      </c>
    </row>
    <row r="7" spans="1:12" s="181" customFormat="1">
      <c r="A7" s="283"/>
      <c r="B7" s="285"/>
      <c r="C7" s="283"/>
      <c r="D7" s="283"/>
      <c r="E7" s="283"/>
      <c r="F7" s="283"/>
      <c r="G7" s="283"/>
      <c r="H7" s="283" t="s">
        <v>731</v>
      </c>
      <c r="I7" s="283"/>
      <c r="J7" s="283" t="s">
        <v>732</v>
      </c>
      <c r="K7" s="283"/>
      <c r="L7" s="283"/>
    </row>
    <row r="8" spans="1:12" ht="75">
      <c r="A8" s="283"/>
      <c r="B8" s="286"/>
      <c r="C8" s="283"/>
      <c r="D8" s="283"/>
      <c r="E8" s="283"/>
      <c r="F8" s="283"/>
      <c r="G8" s="283"/>
      <c r="H8" s="182" t="s">
        <v>733</v>
      </c>
      <c r="I8" s="182" t="s">
        <v>734</v>
      </c>
      <c r="J8" s="182" t="s">
        <v>735</v>
      </c>
      <c r="K8" s="182" t="s">
        <v>736</v>
      </c>
      <c r="L8" s="283"/>
    </row>
    <row r="9" spans="1:12" s="254" customFormat="1" ht="16.5">
      <c r="A9" s="252">
        <v>1</v>
      </c>
      <c r="B9" s="253">
        <v>2</v>
      </c>
      <c r="C9" s="252">
        <v>3</v>
      </c>
      <c r="D9" s="253">
        <v>4</v>
      </c>
      <c r="E9" s="252">
        <v>5</v>
      </c>
      <c r="F9" s="253">
        <v>6</v>
      </c>
      <c r="G9" s="252">
        <v>7</v>
      </c>
      <c r="H9" s="253">
        <v>8</v>
      </c>
      <c r="I9" s="252">
        <v>9</v>
      </c>
      <c r="J9" s="253">
        <v>10</v>
      </c>
      <c r="K9" s="252">
        <v>11</v>
      </c>
      <c r="L9" s="252">
        <v>12</v>
      </c>
    </row>
    <row r="10" spans="1:12">
      <c r="A10" s="206" t="s">
        <v>219</v>
      </c>
      <c r="B10" s="274" t="s">
        <v>740</v>
      </c>
      <c r="C10" s="275"/>
      <c r="D10" s="276"/>
      <c r="E10" s="207"/>
      <c r="F10" s="207"/>
      <c r="G10" s="206">
        <f>SUM(G12:G20)</f>
        <v>8</v>
      </c>
      <c r="H10" s="208">
        <f t="shared" ref="H10:K10" si="0">SUM(H12:H20)</f>
        <v>10134.799999999999</v>
      </c>
      <c r="I10" s="208">
        <f t="shared" si="0"/>
        <v>2770420400</v>
      </c>
      <c r="J10" s="208">
        <f t="shared" si="0"/>
        <v>1213</v>
      </c>
      <c r="K10" s="208">
        <f t="shared" si="0"/>
        <v>1373</v>
      </c>
      <c r="L10" s="206"/>
    </row>
    <row r="11" spans="1:12">
      <c r="A11" s="50"/>
      <c r="B11" s="12" t="s">
        <v>157</v>
      </c>
      <c r="C11" s="35"/>
      <c r="D11" s="14"/>
      <c r="E11" s="14"/>
      <c r="F11" s="14"/>
      <c r="G11" s="173"/>
      <c r="H11" s="15"/>
      <c r="I11" s="15"/>
      <c r="J11" s="15"/>
      <c r="K11" s="14"/>
      <c r="L11" s="14"/>
    </row>
    <row r="12" spans="1:12" ht="56.25">
      <c r="A12" s="173">
        <v>1</v>
      </c>
      <c r="B12" s="21" t="s">
        <v>34</v>
      </c>
      <c r="C12" s="174" t="s">
        <v>36</v>
      </c>
      <c r="D12" s="173" t="s">
        <v>39</v>
      </c>
      <c r="E12" s="173" t="s">
        <v>224</v>
      </c>
      <c r="F12" s="173" t="s">
        <v>586</v>
      </c>
      <c r="G12" s="173">
        <v>1</v>
      </c>
      <c r="H12" s="57">
        <v>751.1</v>
      </c>
      <c r="I12" s="58">
        <v>751100000</v>
      </c>
      <c r="J12" s="57">
        <v>112</v>
      </c>
      <c r="K12" s="57">
        <v>112</v>
      </c>
      <c r="L12" s="174"/>
    </row>
    <row r="13" spans="1:12" ht="56.25">
      <c r="A13" s="173">
        <f>A12+1</f>
        <v>2</v>
      </c>
      <c r="B13" s="21" t="s">
        <v>113</v>
      </c>
      <c r="C13" s="174" t="s">
        <v>37</v>
      </c>
      <c r="D13" s="173" t="s">
        <v>40</v>
      </c>
      <c r="E13" s="173" t="s">
        <v>114</v>
      </c>
      <c r="F13" s="173" t="s">
        <v>225</v>
      </c>
      <c r="G13" s="173">
        <v>1</v>
      </c>
      <c r="H13" s="19">
        <v>715.3</v>
      </c>
      <c r="I13" s="59">
        <v>500709999.99999994</v>
      </c>
      <c r="J13" s="19">
        <v>120</v>
      </c>
      <c r="K13" s="19">
        <v>120</v>
      </c>
      <c r="L13" s="174"/>
    </row>
    <row r="14" spans="1:12" ht="56.25">
      <c r="A14" s="173">
        <f t="shared" ref="A14:A76" si="1">A13+1</f>
        <v>3</v>
      </c>
      <c r="B14" s="21" t="s">
        <v>35</v>
      </c>
      <c r="C14" s="172" t="s">
        <v>38</v>
      </c>
      <c r="D14" s="173" t="s">
        <v>230</v>
      </c>
      <c r="E14" s="173" t="s">
        <v>127</v>
      </c>
      <c r="F14" s="173" t="s">
        <v>586</v>
      </c>
      <c r="G14" s="173">
        <v>1</v>
      </c>
      <c r="H14" s="20">
        <v>932</v>
      </c>
      <c r="I14" s="60">
        <v>391440000</v>
      </c>
      <c r="J14" s="19">
        <v>170</v>
      </c>
      <c r="K14" s="19">
        <v>170</v>
      </c>
      <c r="L14" s="174"/>
    </row>
    <row r="15" spans="1:12">
      <c r="A15" s="173"/>
      <c r="B15" s="274" t="s">
        <v>741</v>
      </c>
      <c r="C15" s="276"/>
      <c r="D15" s="207"/>
      <c r="E15" s="206"/>
      <c r="F15" s="206"/>
      <c r="G15" s="208"/>
      <c r="H15" s="208"/>
      <c r="I15" s="208"/>
      <c r="J15" s="208"/>
      <c r="K15" s="208"/>
      <c r="L15" s="206"/>
    </row>
    <row r="16" spans="1:12" ht="75">
      <c r="A16" s="173">
        <v>4</v>
      </c>
      <c r="B16" s="23" t="s">
        <v>723</v>
      </c>
      <c r="C16" s="23" t="s">
        <v>0</v>
      </c>
      <c r="D16" s="24" t="s">
        <v>1</v>
      </c>
      <c r="E16" s="176" t="str">
        <f>E22</f>
        <v>Trụ sở làm việc</v>
      </c>
      <c r="F16" s="176" t="s">
        <v>586</v>
      </c>
      <c r="G16" s="173">
        <v>1</v>
      </c>
      <c r="H16" s="61">
        <v>1410</v>
      </c>
      <c r="I16" s="62">
        <v>169200000</v>
      </c>
      <c r="J16" s="25">
        <v>210</v>
      </c>
      <c r="K16" s="25">
        <v>210</v>
      </c>
      <c r="L16" s="23"/>
    </row>
    <row r="17" spans="1:12" ht="56.25">
      <c r="A17" s="173">
        <f t="shared" si="1"/>
        <v>5</v>
      </c>
      <c r="B17" s="23" t="s">
        <v>4</v>
      </c>
      <c r="C17" s="40" t="s">
        <v>5</v>
      </c>
      <c r="D17" s="24" t="s">
        <v>6</v>
      </c>
      <c r="E17" s="176" t="str">
        <f>E16</f>
        <v>Trụ sở làm việc</v>
      </c>
      <c r="F17" s="176" t="s">
        <v>586</v>
      </c>
      <c r="G17" s="173">
        <v>1</v>
      </c>
      <c r="H17" s="25">
        <v>1514.6</v>
      </c>
      <c r="I17" s="63">
        <v>242336000</v>
      </c>
      <c r="J17" s="25">
        <v>201</v>
      </c>
      <c r="K17" s="25">
        <v>201</v>
      </c>
      <c r="L17" s="23"/>
    </row>
    <row r="18" spans="1:12" ht="37.5">
      <c r="A18" s="173">
        <f t="shared" si="1"/>
        <v>6</v>
      </c>
      <c r="B18" s="23" t="s">
        <v>7</v>
      </c>
      <c r="C18" s="40" t="s">
        <v>8</v>
      </c>
      <c r="D18" s="23" t="s">
        <v>711</v>
      </c>
      <c r="E18" s="176" t="s">
        <v>281</v>
      </c>
      <c r="F18" s="176" t="s">
        <v>586</v>
      </c>
      <c r="G18" s="173">
        <v>1</v>
      </c>
      <c r="H18" s="25">
        <v>753.9</v>
      </c>
      <c r="I18" s="63">
        <v>132686400</v>
      </c>
      <c r="J18" s="25">
        <v>130</v>
      </c>
      <c r="K18" s="25">
        <v>130</v>
      </c>
      <c r="L18" s="23"/>
    </row>
    <row r="19" spans="1:12" ht="37.5">
      <c r="A19" s="173">
        <f t="shared" si="1"/>
        <v>7</v>
      </c>
      <c r="B19" s="23" t="s">
        <v>11</v>
      </c>
      <c r="C19" s="40" t="s">
        <v>12</v>
      </c>
      <c r="D19" s="24" t="s">
        <v>644</v>
      </c>
      <c r="E19" s="176" t="str">
        <f>E16</f>
        <v>Trụ sở làm việc</v>
      </c>
      <c r="F19" s="176" t="s">
        <v>586</v>
      </c>
      <c r="G19" s="173">
        <v>1</v>
      </c>
      <c r="H19" s="25">
        <v>1200</v>
      </c>
      <c r="I19" s="63">
        <v>240000000</v>
      </c>
      <c r="J19" s="25">
        <v>110</v>
      </c>
      <c r="K19" s="25">
        <v>110</v>
      </c>
      <c r="L19" s="23"/>
    </row>
    <row r="20" spans="1:12">
      <c r="A20" s="173">
        <f t="shared" si="1"/>
        <v>8</v>
      </c>
      <c r="B20" s="29" t="s">
        <v>14</v>
      </c>
      <c r="C20" s="23" t="s">
        <v>119</v>
      </c>
      <c r="D20" s="24" t="s">
        <v>716</v>
      </c>
      <c r="E20" s="176" t="str">
        <f>E19</f>
        <v>Trụ sở làm việc</v>
      </c>
      <c r="F20" s="176" t="s">
        <v>586</v>
      </c>
      <c r="G20" s="173">
        <v>1</v>
      </c>
      <c r="H20" s="25">
        <v>2857.9</v>
      </c>
      <c r="I20" s="63">
        <v>342948000</v>
      </c>
      <c r="J20" s="25">
        <v>160</v>
      </c>
      <c r="K20" s="25">
        <v>320</v>
      </c>
      <c r="L20" s="23"/>
    </row>
    <row r="21" spans="1:12">
      <c r="A21" s="173"/>
      <c r="B21" s="274" t="s">
        <v>742</v>
      </c>
      <c r="C21" s="275"/>
      <c r="D21" s="276"/>
      <c r="E21" s="206"/>
      <c r="F21" s="206"/>
      <c r="G21" s="206">
        <f>SUM(G22)</f>
        <v>1</v>
      </c>
      <c r="H21" s="208">
        <f t="shared" ref="H21:K21" si="2">SUM(H22)</f>
        <v>881.5</v>
      </c>
      <c r="I21" s="208">
        <f t="shared" si="2"/>
        <v>1322250000</v>
      </c>
      <c r="J21" s="208">
        <f t="shared" si="2"/>
        <v>381</v>
      </c>
      <c r="K21" s="208">
        <f t="shared" si="2"/>
        <v>762</v>
      </c>
      <c r="L21" s="206"/>
    </row>
    <row r="22" spans="1:12" s="64" customFormat="1" ht="75">
      <c r="A22" s="173">
        <v>9</v>
      </c>
      <c r="B22" s="177" t="s">
        <v>125</v>
      </c>
      <c r="C22" s="13" t="s">
        <v>228</v>
      </c>
      <c r="D22" s="174" t="s">
        <v>229</v>
      </c>
      <c r="E22" s="176" t="s">
        <v>224</v>
      </c>
      <c r="F22" s="176" t="s">
        <v>225</v>
      </c>
      <c r="G22" s="173">
        <v>1</v>
      </c>
      <c r="H22" s="19">
        <v>881.5</v>
      </c>
      <c r="I22" s="59">
        <v>1322250000</v>
      </c>
      <c r="J22" s="20">
        <v>381</v>
      </c>
      <c r="K22" s="19">
        <v>762</v>
      </c>
      <c r="L22" s="174"/>
    </row>
    <row r="23" spans="1:12" s="64" customFormat="1">
      <c r="A23" s="173"/>
      <c r="B23" s="274" t="s">
        <v>743</v>
      </c>
      <c r="C23" s="275"/>
      <c r="D23" s="276"/>
      <c r="E23" s="206"/>
      <c r="F23" s="206"/>
      <c r="G23" s="206">
        <f>SUM(G25:G93)</f>
        <v>67</v>
      </c>
      <c r="H23" s="208">
        <f t="shared" ref="H23:K23" si="3">SUM(H25:H93)</f>
        <v>63200.500000000007</v>
      </c>
      <c r="I23" s="208">
        <f t="shared" si="3"/>
        <v>11867210100</v>
      </c>
      <c r="J23" s="208">
        <f t="shared" si="3"/>
        <v>7138.6</v>
      </c>
      <c r="K23" s="208">
        <f t="shared" si="3"/>
        <v>7595.6</v>
      </c>
      <c r="L23" s="206"/>
    </row>
    <row r="24" spans="1:12" ht="19.5">
      <c r="A24" s="173"/>
      <c r="B24" s="65" t="s">
        <v>405</v>
      </c>
      <c r="C24" s="42"/>
      <c r="D24" s="35"/>
      <c r="E24" s="14"/>
      <c r="F24" s="14"/>
      <c r="G24" s="173"/>
      <c r="H24" s="36"/>
      <c r="I24" s="66"/>
      <c r="J24" s="36"/>
      <c r="K24" s="37"/>
      <c r="L24" s="14"/>
    </row>
    <row r="25" spans="1:12" s="64" customFormat="1" ht="37.5">
      <c r="A25" s="173">
        <v>10</v>
      </c>
      <c r="B25" s="302" t="s">
        <v>406</v>
      </c>
      <c r="C25" s="174" t="s">
        <v>587</v>
      </c>
      <c r="D25" s="174" t="s">
        <v>229</v>
      </c>
      <c r="E25" s="173" t="s">
        <v>408</v>
      </c>
      <c r="F25" s="173" t="s">
        <v>588</v>
      </c>
      <c r="G25" s="173">
        <v>1</v>
      </c>
      <c r="H25" s="20">
        <v>737</v>
      </c>
      <c r="I25" s="60">
        <v>88440000</v>
      </c>
      <c r="J25" s="20">
        <v>55</v>
      </c>
      <c r="K25" s="19">
        <v>55</v>
      </c>
      <c r="L25" s="173"/>
    </row>
    <row r="26" spans="1:12" s="64" customFormat="1" ht="37.5">
      <c r="A26" s="173">
        <f t="shared" si="1"/>
        <v>11</v>
      </c>
      <c r="B26" s="300"/>
      <c r="C26" s="174" t="s">
        <v>589</v>
      </c>
      <c r="D26" s="174" t="s">
        <v>230</v>
      </c>
      <c r="E26" s="173" t="s">
        <v>408</v>
      </c>
      <c r="F26" s="173" t="s">
        <v>588</v>
      </c>
      <c r="G26" s="173">
        <v>1</v>
      </c>
      <c r="H26" s="20">
        <v>1574</v>
      </c>
      <c r="I26" s="60">
        <v>236100000</v>
      </c>
      <c r="J26" s="20">
        <v>46</v>
      </c>
      <c r="K26" s="19">
        <v>46</v>
      </c>
      <c r="L26" s="173"/>
    </row>
    <row r="27" spans="1:12" s="64" customFormat="1" ht="37.5">
      <c r="A27" s="173">
        <f t="shared" si="1"/>
        <v>12</v>
      </c>
      <c r="B27" s="300"/>
      <c r="C27" s="174" t="s">
        <v>590</v>
      </c>
      <c r="D27" s="174" t="s">
        <v>229</v>
      </c>
      <c r="E27" s="173" t="s">
        <v>408</v>
      </c>
      <c r="F27" s="173" t="s">
        <v>588</v>
      </c>
      <c r="G27" s="173">
        <v>1</v>
      </c>
      <c r="H27" s="20">
        <v>2700</v>
      </c>
      <c r="I27" s="60">
        <v>324000000</v>
      </c>
      <c r="J27" s="20">
        <v>42</v>
      </c>
      <c r="K27" s="19">
        <v>42</v>
      </c>
      <c r="L27" s="173"/>
    </row>
    <row r="28" spans="1:12" s="64" customFormat="1" ht="37.5">
      <c r="A28" s="173">
        <f t="shared" si="1"/>
        <v>13</v>
      </c>
      <c r="B28" s="302" t="s">
        <v>410</v>
      </c>
      <c r="C28" s="174" t="s">
        <v>591</v>
      </c>
      <c r="D28" s="174" t="s">
        <v>230</v>
      </c>
      <c r="E28" s="173" t="s">
        <v>408</v>
      </c>
      <c r="F28" s="173" t="s">
        <v>588</v>
      </c>
      <c r="G28" s="173">
        <v>1</v>
      </c>
      <c r="H28" s="20">
        <v>1314</v>
      </c>
      <c r="I28" s="60">
        <v>91980000</v>
      </c>
      <c r="J28" s="20">
        <v>43</v>
      </c>
      <c r="K28" s="19">
        <v>43</v>
      </c>
      <c r="L28" s="173"/>
    </row>
    <row r="29" spans="1:12" ht="37.5">
      <c r="A29" s="173">
        <f t="shared" si="1"/>
        <v>14</v>
      </c>
      <c r="B29" s="300"/>
      <c r="C29" s="174" t="s">
        <v>592</v>
      </c>
      <c r="D29" s="174" t="s">
        <v>229</v>
      </c>
      <c r="E29" s="173" t="s">
        <v>408</v>
      </c>
      <c r="F29" s="173" t="s">
        <v>588</v>
      </c>
      <c r="G29" s="173">
        <v>1</v>
      </c>
      <c r="H29" s="20">
        <v>284</v>
      </c>
      <c r="I29" s="60">
        <v>19880000</v>
      </c>
      <c r="J29" s="20">
        <v>48</v>
      </c>
      <c r="K29" s="19">
        <v>48</v>
      </c>
      <c r="L29" s="173"/>
    </row>
    <row r="30" spans="1:12" ht="37.5">
      <c r="A30" s="173">
        <f t="shared" si="1"/>
        <v>15</v>
      </c>
      <c r="B30" s="301"/>
      <c r="C30" s="174" t="s">
        <v>593</v>
      </c>
      <c r="D30" s="174" t="s">
        <v>230</v>
      </c>
      <c r="E30" s="173" t="s">
        <v>408</v>
      </c>
      <c r="F30" s="173" t="s">
        <v>588</v>
      </c>
      <c r="G30" s="173">
        <v>1</v>
      </c>
      <c r="H30" s="20">
        <v>500</v>
      </c>
      <c r="I30" s="60">
        <v>35000000</v>
      </c>
      <c r="J30" s="20">
        <v>24</v>
      </c>
      <c r="K30" s="19">
        <v>24</v>
      </c>
      <c r="L30" s="173"/>
    </row>
    <row r="31" spans="1:12" ht="37.5">
      <c r="A31" s="173">
        <f t="shared" si="1"/>
        <v>16</v>
      </c>
      <c r="B31" s="302" t="s">
        <v>412</v>
      </c>
      <c r="C31" s="174" t="s">
        <v>594</v>
      </c>
      <c r="D31" s="174" t="s">
        <v>230</v>
      </c>
      <c r="E31" s="173" t="s">
        <v>408</v>
      </c>
      <c r="F31" s="173" t="s">
        <v>588</v>
      </c>
      <c r="G31" s="173">
        <v>1</v>
      </c>
      <c r="H31" s="20">
        <v>363</v>
      </c>
      <c r="I31" s="60">
        <v>72600000</v>
      </c>
      <c r="J31" s="20">
        <v>37</v>
      </c>
      <c r="K31" s="19">
        <v>37</v>
      </c>
      <c r="L31" s="173"/>
    </row>
    <row r="32" spans="1:12" ht="37.5">
      <c r="A32" s="173">
        <f t="shared" si="1"/>
        <v>17</v>
      </c>
      <c r="B32" s="300"/>
      <c r="C32" s="174" t="s">
        <v>595</v>
      </c>
      <c r="D32" s="174" t="s">
        <v>230</v>
      </c>
      <c r="E32" s="173" t="s">
        <v>408</v>
      </c>
      <c r="F32" s="173" t="s">
        <v>588</v>
      </c>
      <c r="G32" s="173">
        <v>1</v>
      </c>
      <c r="H32" s="20">
        <v>1291</v>
      </c>
      <c r="I32" s="60">
        <v>206560000</v>
      </c>
      <c r="J32" s="20">
        <v>64</v>
      </c>
      <c r="K32" s="19">
        <v>64</v>
      </c>
      <c r="L32" s="173"/>
    </row>
    <row r="33" spans="1:12" ht="37.5">
      <c r="A33" s="173">
        <f t="shared" si="1"/>
        <v>18</v>
      </c>
      <c r="B33" s="301"/>
      <c r="C33" s="174" t="s">
        <v>110</v>
      </c>
      <c r="D33" s="173" t="s">
        <v>111</v>
      </c>
      <c r="E33" s="173" t="s">
        <v>408</v>
      </c>
      <c r="F33" s="173" t="s">
        <v>588</v>
      </c>
      <c r="G33" s="173">
        <v>1</v>
      </c>
      <c r="H33" s="31">
        <v>90</v>
      </c>
      <c r="I33" s="67">
        <v>8100000</v>
      </c>
      <c r="J33" s="31">
        <v>38</v>
      </c>
      <c r="K33" s="31">
        <v>38</v>
      </c>
      <c r="L33" s="172"/>
    </row>
    <row r="34" spans="1:12" ht="37.5">
      <c r="A34" s="173">
        <f t="shared" si="1"/>
        <v>19</v>
      </c>
      <c r="B34" s="295" t="s">
        <v>417</v>
      </c>
      <c r="C34" s="68" t="s">
        <v>596</v>
      </c>
      <c r="D34" s="68" t="s">
        <v>230</v>
      </c>
      <c r="E34" s="184" t="s">
        <v>408</v>
      </c>
      <c r="F34" s="184" t="s">
        <v>588</v>
      </c>
      <c r="G34" s="173">
        <v>1</v>
      </c>
      <c r="H34" s="69">
        <v>669</v>
      </c>
      <c r="I34" s="70">
        <v>46830000</v>
      </c>
      <c r="J34" s="69">
        <v>54</v>
      </c>
      <c r="K34" s="71">
        <v>54</v>
      </c>
      <c r="L34" s="184"/>
    </row>
    <row r="35" spans="1:12" ht="56.25">
      <c r="A35" s="173">
        <f t="shared" si="1"/>
        <v>20</v>
      </c>
      <c r="B35" s="296"/>
      <c r="C35" s="68" t="s">
        <v>130</v>
      </c>
      <c r="D35" s="184" t="s">
        <v>54</v>
      </c>
      <c r="E35" s="184" t="s">
        <v>408</v>
      </c>
      <c r="F35" s="184" t="s">
        <v>588</v>
      </c>
      <c r="G35" s="173">
        <v>1</v>
      </c>
      <c r="H35" s="71">
        <v>413.4</v>
      </c>
      <c r="I35" s="72">
        <v>28938000</v>
      </c>
      <c r="J35" s="71">
        <v>250</v>
      </c>
      <c r="K35" s="71">
        <v>250</v>
      </c>
      <c r="L35" s="73"/>
    </row>
    <row r="36" spans="1:12" ht="56.25">
      <c r="A36" s="173">
        <f t="shared" si="1"/>
        <v>21</v>
      </c>
      <c r="B36" s="302" t="s">
        <v>57</v>
      </c>
      <c r="C36" s="74" t="s">
        <v>58</v>
      </c>
      <c r="D36" s="173" t="s">
        <v>56</v>
      </c>
      <c r="E36" s="173" t="s">
        <v>408</v>
      </c>
      <c r="F36" s="173" t="s">
        <v>588</v>
      </c>
      <c r="G36" s="173">
        <v>1</v>
      </c>
      <c r="H36" s="19">
        <v>611</v>
      </c>
      <c r="I36" s="59">
        <v>73320000</v>
      </c>
      <c r="J36" s="31">
        <v>30</v>
      </c>
      <c r="K36" s="31">
        <v>30</v>
      </c>
      <c r="L36" s="46"/>
    </row>
    <row r="37" spans="1:12" ht="37.5">
      <c r="A37" s="173">
        <f t="shared" si="1"/>
        <v>22</v>
      </c>
      <c r="B37" s="301"/>
      <c r="C37" s="40" t="s">
        <v>59</v>
      </c>
      <c r="D37" s="173" t="s">
        <v>60</v>
      </c>
      <c r="E37" s="173" t="s">
        <v>408</v>
      </c>
      <c r="F37" s="173" t="s">
        <v>588</v>
      </c>
      <c r="G37" s="173">
        <v>1</v>
      </c>
      <c r="H37" s="19">
        <v>241.1</v>
      </c>
      <c r="I37" s="59">
        <v>24110000</v>
      </c>
      <c r="J37" s="31">
        <v>37</v>
      </c>
      <c r="K37" s="31">
        <v>37</v>
      </c>
      <c r="L37" s="46"/>
    </row>
    <row r="38" spans="1:12" s="64" customFormat="1" ht="75">
      <c r="A38" s="173">
        <f t="shared" si="1"/>
        <v>23</v>
      </c>
      <c r="B38" s="295" t="s">
        <v>431</v>
      </c>
      <c r="C38" s="68" t="s">
        <v>597</v>
      </c>
      <c r="D38" s="68" t="s">
        <v>598</v>
      </c>
      <c r="E38" s="184" t="s">
        <v>408</v>
      </c>
      <c r="F38" s="184" t="s">
        <v>586</v>
      </c>
      <c r="G38" s="173">
        <v>1</v>
      </c>
      <c r="H38" s="69">
        <v>1122</v>
      </c>
      <c r="I38" s="70">
        <v>448800000</v>
      </c>
      <c r="J38" s="69">
        <v>124</v>
      </c>
      <c r="K38" s="22">
        <v>124</v>
      </c>
      <c r="L38" s="184"/>
    </row>
    <row r="39" spans="1:12" s="64" customFormat="1" ht="37.5">
      <c r="A39" s="173">
        <f t="shared" si="1"/>
        <v>24</v>
      </c>
      <c r="B39" s="296"/>
      <c r="C39" s="68" t="s">
        <v>599</v>
      </c>
      <c r="D39" s="68" t="str">
        <f>D40</f>
        <v>Chưa cấp Giấy chứng nhận quyền sử dụng đất</v>
      </c>
      <c r="E39" s="184" t="s">
        <v>408</v>
      </c>
      <c r="F39" s="184" t="s">
        <v>586</v>
      </c>
      <c r="G39" s="173">
        <v>1</v>
      </c>
      <c r="H39" s="69">
        <v>351.8</v>
      </c>
      <c r="I39" s="70">
        <v>87950000</v>
      </c>
      <c r="J39" s="69">
        <v>143</v>
      </c>
      <c r="K39" s="22">
        <v>143</v>
      </c>
      <c r="L39" s="184"/>
    </row>
    <row r="40" spans="1:12" s="64" customFormat="1" ht="37.5">
      <c r="A40" s="173">
        <f t="shared" si="1"/>
        <v>25</v>
      </c>
      <c r="B40" s="295" t="s">
        <v>433</v>
      </c>
      <c r="C40" s="68" t="s">
        <v>600</v>
      </c>
      <c r="D40" s="68" t="s">
        <v>230</v>
      </c>
      <c r="E40" s="184" t="s">
        <v>408</v>
      </c>
      <c r="F40" s="184" t="s">
        <v>586</v>
      </c>
      <c r="G40" s="173">
        <v>1</v>
      </c>
      <c r="H40" s="69">
        <v>650.70000000000005</v>
      </c>
      <c r="I40" s="70">
        <v>65070000.000000007</v>
      </c>
      <c r="J40" s="69">
        <v>160</v>
      </c>
      <c r="K40" s="22">
        <v>160</v>
      </c>
      <c r="L40" s="184"/>
    </row>
    <row r="41" spans="1:12" s="64" customFormat="1" ht="37.5">
      <c r="A41" s="173">
        <f t="shared" si="1"/>
        <v>26</v>
      </c>
      <c r="B41" s="304"/>
      <c r="C41" s="68" t="s">
        <v>601</v>
      </c>
      <c r="D41" s="68" t="s">
        <v>230</v>
      </c>
      <c r="E41" s="184" t="s">
        <v>408</v>
      </c>
      <c r="F41" s="184" t="s">
        <v>586</v>
      </c>
      <c r="G41" s="173">
        <v>1</v>
      </c>
      <c r="H41" s="69">
        <v>515</v>
      </c>
      <c r="I41" s="70">
        <v>51500000</v>
      </c>
      <c r="J41" s="69">
        <v>125</v>
      </c>
      <c r="K41" s="22">
        <v>125</v>
      </c>
      <c r="L41" s="184"/>
    </row>
    <row r="42" spans="1:12" s="64" customFormat="1" ht="37.5">
      <c r="A42" s="173"/>
      <c r="B42" s="52" t="s">
        <v>437</v>
      </c>
      <c r="C42" s="12"/>
      <c r="D42" s="12"/>
      <c r="E42" s="50"/>
      <c r="F42" s="50"/>
      <c r="G42" s="173"/>
      <c r="H42" s="51"/>
      <c r="I42" s="75"/>
      <c r="J42" s="51"/>
      <c r="K42" s="37"/>
      <c r="L42" s="50"/>
    </row>
    <row r="43" spans="1:12" s="64" customFormat="1" ht="37.5">
      <c r="A43" s="173">
        <v>27</v>
      </c>
      <c r="B43" s="21" t="s">
        <v>602</v>
      </c>
      <c r="C43" s="174" t="s">
        <v>169</v>
      </c>
      <c r="D43" s="174" t="s">
        <v>229</v>
      </c>
      <c r="E43" s="173" t="s">
        <v>408</v>
      </c>
      <c r="F43" s="173" t="s">
        <v>586</v>
      </c>
      <c r="G43" s="173">
        <v>1</v>
      </c>
      <c r="H43" s="20">
        <v>342</v>
      </c>
      <c r="I43" s="60">
        <v>564300000</v>
      </c>
      <c r="J43" s="20">
        <v>82</v>
      </c>
      <c r="K43" s="19">
        <v>82</v>
      </c>
      <c r="L43" s="173"/>
    </row>
    <row r="44" spans="1:12" s="64" customFormat="1" ht="56.25">
      <c r="A44" s="173">
        <f t="shared" si="1"/>
        <v>28</v>
      </c>
      <c r="B44" s="21" t="s">
        <v>603</v>
      </c>
      <c r="C44" s="174" t="s">
        <v>170</v>
      </c>
      <c r="D44" s="174" t="s">
        <v>229</v>
      </c>
      <c r="E44" s="173" t="s">
        <v>408</v>
      </c>
      <c r="F44" s="173" t="s">
        <v>586</v>
      </c>
      <c r="G44" s="173">
        <v>1</v>
      </c>
      <c r="H44" s="20">
        <v>357</v>
      </c>
      <c r="I44" s="60">
        <v>535500000</v>
      </c>
      <c r="J44" s="20">
        <v>89</v>
      </c>
      <c r="K44" s="19">
        <v>89</v>
      </c>
      <c r="L44" s="173"/>
    </row>
    <row r="45" spans="1:12" s="64" customFormat="1" ht="56.25">
      <c r="A45" s="173">
        <f t="shared" si="1"/>
        <v>29</v>
      </c>
      <c r="B45" s="21" t="s">
        <v>604</v>
      </c>
      <c r="C45" s="174" t="s">
        <v>171</v>
      </c>
      <c r="D45" s="174" t="s">
        <v>229</v>
      </c>
      <c r="E45" s="173" t="s">
        <v>408</v>
      </c>
      <c r="F45" s="173" t="s">
        <v>586</v>
      </c>
      <c r="G45" s="173">
        <v>1</v>
      </c>
      <c r="H45" s="20">
        <v>541</v>
      </c>
      <c r="I45" s="60">
        <v>351650000</v>
      </c>
      <c r="J45" s="20">
        <v>84</v>
      </c>
      <c r="K45" s="19">
        <v>84</v>
      </c>
      <c r="L45" s="173"/>
    </row>
    <row r="46" spans="1:12" s="64" customFormat="1" ht="56.25">
      <c r="A46" s="173">
        <f t="shared" si="1"/>
        <v>30</v>
      </c>
      <c r="B46" s="300" t="s">
        <v>181</v>
      </c>
      <c r="C46" s="174" t="s">
        <v>607</v>
      </c>
      <c r="D46" s="174" t="s">
        <v>229</v>
      </c>
      <c r="E46" s="173" t="s">
        <v>408</v>
      </c>
      <c r="F46" s="173" t="s">
        <v>586</v>
      </c>
      <c r="G46" s="173">
        <v>1</v>
      </c>
      <c r="H46" s="20">
        <v>966</v>
      </c>
      <c r="I46" s="60">
        <v>115920000</v>
      </c>
      <c r="J46" s="20">
        <v>38</v>
      </c>
      <c r="K46" s="19">
        <v>38</v>
      </c>
      <c r="L46" s="173"/>
    </row>
    <row r="47" spans="1:12" s="64" customFormat="1" ht="37.5">
      <c r="A47" s="173">
        <f t="shared" si="1"/>
        <v>31</v>
      </c>
      <c r="B47" s="300"/>
      <c r="C47" s="174" t="s">
        <v>608</v>
      </c>
      <c r="D47" s="174" t="s">
        <v>229</v>
      </c>
      <c r="E47" s="173" t="s">
        <v>408</v>
      </c>
      <c r="F47" s="173" t="s">
        <v>586</v>
      </c>
      <c r="G47" s="173">
        <v>1</v>
      </c>
      <c r="H47" s="20">
        <v>264</v>
      </c>
      <c r="I47" s="60">
        <v>26400000</v>
      </c>
      <c r="J47" s="20">
        <v>39</v>
      </c>
      <c r="K47" s="19">
        <v>39</v>
      </c>
      <c r="L47" s="173"/>
    </row>
    <row r="48" spans="1:12" s="64" customFormat="1" ht="37.5">
      <c r="A48" s="173">
        <f t="shared" si="1"/>
        <v>32</v>
      </c>
      <c r="B48" s="300"/>
      <c r="C48" s="174" t="s">
        <v>609</v>
      </c>
      <c r="D48" s="174" t="s">
        <v>229</v>
      </c>
      <c r="E48" s="173" t="s">
        <v>408</v>
      </c>
      <c r="F48" s="173" t="s">
        <v>586</v>
      </c>
      <c r="G48" s="173">
        <v>1</v>
      </c>
      <c r="H48" s="20">
        <v>390</v>
      </c>
      <c r="I48" s="60">
        <v>39000000</v>
      </c>
      <c r="J48" s="20">
        <v>69</v>
      </c>
      <c r="K48" s="19">
        <v>69</v>
      </c>
      <c r="L48" s="173"/>
    </row>
    <row r="49" spans="1:12" s="64" customFormat="1" ht="37.5">
      <c r="A49" s="173">
        <f t="shared" si="1"/>
        <v>33</v>
      </c>
      <c r="B49" s="300"/>
      <c r="C49" s="174" t="s">
        <v>610</v>
      </c>
      <c r="D49" s="174" t="s">
        <v>229</v>
      </c>
      <c r="E49" s="173" t="s">
        <v>408</v>
      </c>
      <c r="F49" s="173" t="s">
        <v>586</v>
      </c>
      <c r="G49" s="173">
        <v>1</v>
      </c>
      <c r="H49" s="20">
        <v>150</v>
      </c>
      <c r="I49" s="60">
        <v>19500000</v>
      </c>
      <c r="J49" s="20">
        <v>38</v>
      </c>
      <c r="K49" s="19">
        <v>38</v>
      </c>
      <c r="L49" s="173"/>
    </row>
    <row r="50" spans="1:12" s="64" customFormat="1" ht="37.5">
      <c r="A50" s="173">
        <f t="shared" si="1"/>
        <v>34</v>
      </c>
      <c r="B50" s="301"/>
      <c r="C50" s="174" t="s">
        <v>611</v>
      </c>
      <c r="D50" s="174" t="s">
        <v>229</v>
      </c>
      <c r="E50" s="173" t="s">
        <v>408</v>
      </c>
      <c r="F50" s="173" t="s">
        <v>586</v>
      </c>
      <c r="G50" s="173">
        <v>1</v>
      </c>
      <c r="H50" s="20">
        <v>449</v>
      </c>
      <c r="I50" s="60">
        <v>53880000</v>
      </c>
      <c r="J50" s="20">
        <v>448</v>
      </c>
      <c r="K50" s="19">
        <v>448</v>
      </c>
      <c r="L50" s="173"/>
    </row>
    <row r="51" spans="1:12" s="64" customFormat="1" ht="37.5">
      <c r="A51" s="173">
        <f t="shared" si="1"/>
        <v>35</v>
      </c>
      <c r="B51" s="295" t="s">
        <v>448</v>
      </c>
      <c r="C51" s="68" t="s">
        <v>614</v>
      </c>
      <c r="D51" s="68" t="s">
        <v>229</v>
      </c>
      <c r="E51" s="184" t="s">
        <v>408</v>
      </c>
      <c r="F51" s="184" t="s">
        <v>613</v>
      </c>
      <c r="G51" s="173">
        <v>1</v>
      </c>
      <c r="H51" s="69">
        <v>288.2</v>
      </c>
      <c r="I51" s="70">
        <v>28820000</v>
      </c>
      <c r="J51" s="69">
        <v>50</v>
      </c>
      <c r="K51" s="22">
        <v>50</v>
      </c>
      <c r="L51" s="184"/>
    </row>
    <row r="52" spans="1:12" s="64" customFormat="1" ht="37.5">
      <c r="A52" s="173">
        <f t="shared" si="1"/>
        <v>36</v>
      </c>
      <c r="B52" s="296"/>
      <c r="C52" s="68" t="s">
        <v>612</v>
      </c>
      <c r="D52" s="68" t="s">
        <v>230</v>
      </c>
      <c r="E52" s="184" t="s">
        <v>408</v>
      </c>
      <c r="F52" s="184" t="s">
        <v>613</v>
      </c>
      <c r="G52" s="173">
        <v>1</v>
      </c>
      <c r="H52" s="69">
        <v>1500</v>
      </c>
      <c r="I52" s="70">
        <v>306000000</v>
      </c>
      <c r="J52" s="69">
        <v>236</v>
      </c>
      <c r="K52" s="22">
        <v>236</v>
      </c>
      <c r="L52" s="184"/>
    </row>
    <row r="53" spans="1:12" s="64" customFormat="1" ht="37.5">
      <c r="A53" s="173">
        <f t="shared" si="1"/>
        <v>37</v>
      </c>
      <c r="B53" s="76" t="s">
        <v>454</v>
      </c>
      <c r="C53" s="68" t="s">
        <v>615</v>
      </c>
      <c r="D53" s="68" t="s">
        <v>229</v>
      </c>
      <c r="E53" s="184" t="s">
        <v>408</v>
      </c>
      <c r="F53" s="184" t="s">
        <v>586</v>
      </c>
      <c r="G53" s="173">
        <v>1</v>
      </c>
      <c r="H53" s="69">
        <v>420</v>
      </c>
      <c r="I53" s="70">
        <v>42000000</v>
      </c>
      <c r="J53" s="69">
        <v>46</v>
      </c>
      <c r="K53" s="22">
        <v>46</v>
      </c>
      <c r="L53" s="184"/>
    </row>
    <row r="54" spans="1:12" ht="37.5">
      <c r="A54" s="173">
        <f t="shared" si="1"/>
        <v>38</v>
      </c>
      <c r="B54" s="77" t="s">
        <v>9</v>
      </c>
      <c r="C54" s="78" t="s">
        <v>10</v>
      </c>
      <c r="D54" s="79" t="s">
        <v>230</v>
      </c>
      <c r="E54" s="184" t="s">
        <v>408</v>
      </c>
      <c r="F54" s="184" t="s">
        <v>586</v>
      </c>
      <c r="G54" s="173">
        <v>1</v>
      </c>
      <c r="H54" s="80">
        <v>1196.4000000000001</v>
      </c>
      <c r="I54" s="81">
        <v>119640000.00000001</v>
      </c>
      <c r="J54" s="80">
        <v>98.2</v>
      </c>
      <c r="K54" s="80">
        <v>98.2</v>
      </c>
      <c r="L54" s="77"/>
    </row>
    <row r="55" spans="1:12" s="64" customFormat="1" ht="37.5">
      <c r="A55" s="173">
        <f t="shared" si="1"/>
        <v>39</v>
      </c>
      <c r="B55" s="295" t="s">
        <v>452</v>
      </c>
      <c r="C55" s="78" t="s">
        <v>43</v>
      </c>
      <c r="D55" s="82" t="s">
        <v>44</v>
      </c>
      <c r="E55" s="184" t="s">
        <v>408</v>
      </c>
      <c r="F55" s="184" t="s">
        <v>586</v>
      </c>
      <c r="G55" s="173">
        <v>1</v>
      </c>
      <c r="H55" s="69">
        <v>458.3</v>
      </c>
      <c r="I55" s="70">
        <v>100826000</v>
      </c>
      <c r="J55" s="69">
        <v>87</v>
      </c>
      <c r="K55" s="71">
        <v>87</v>
      </c>
      <c r="L55" s="83"/>
    </row>
    <row r="56" spans="1:12" s="64" customFormat="1" ht="37.5">
      <c r="A56" s="173">
        <f t="shared" si="1"/>
        <v>40</v>
      </c>
      <c r="B56" s="304"/>
      <c r="C56" s="68" t="s">
        <v>63</v>
      </c>
      <c r="D56" s="84" t="s">
        <v>64</v>
      </c>
      <c r="E56" s="184" t="s">
        <v>408</v>
      </c>
      <c r="F56" s="184" t="s">
        <v>586</v>
      </c>
      <c r="G56" s="173">
        <v>1</v>
      </c>
      <c r="H56" s="22">
        <v>1034.9000000000001</v>
      </c>
      <c r="I56" s="85">
        <v>161444400</v>
      </c>
      <c r="J56" s="80">
        <v>155</v>
      </c>
      <c r="K56" s="80">
        <v>155</v>
      </c>
      <c r="L56" s="68"/>
    </row>
    <row r="57" spans="1:12" s="64" customFormat="1" ht="75">
      <c r="A57" s="173">
        <f t="shared" si="1"/>
        <v>41</v>
      </c>
      <c r="B57" s="296"/>
      <c r="C57" s="76" t="s">
        <v>688</v>
      </c>
      <c r="D57" s="68" t="s">
        <v>229</v>
      </c>
      <c r="E57" s="184" t="s">
        <v>408</v>
      </c>
      <c r="F57" s="82" t="s">
        <v>225</v>
      </c>
      <c r="G57" s="173">
        <v>1</v>
      </c>
      <c r="H57" s="69">
        <v>1465</v>
      </c>
      <c r="I57" s="70">
        <v>322300000</v>
      </c>
      <c r="J57" s="69">
        <v>102</v>
      </c>
      <c r="K57" s="22">
        <v>102</v>
      </c>
      <c r="L57" s="68"/>
    </row>
    <row r="58" spans="1:12" s="64" customFormat="1" ht="56.25">
      <c r="A58" s="173">
        <f t="shared" si="1"/>
        <v>42</v>
      </c>
      <c r="B58" s="295" t="s">
        <v>459</v>
      </c>
      <c r="C58" s="68" t="s">
        <v>616</v>
      </c>
      <c r="D58" s="68" t="s">
        <v>229</v>
      </c>
      <c r="E58" s="184" t="s">
        <v>408</v>
      </c>
      <c r="F58" s="184" t="s">
        <v>586</v>
      </c>
      <c r="G58" s="173">
        <v>1</v>
      </c>
      <c r="H58" s="69">
        <v>1509</v>
      </c>
      <c r="I58" s="70">
        <v>226350000</v>
      </c>
      <c r="J58" s="69">
        <v>62</v>
      </c>
      <c r="K58" s="22">
        <v>62</v>
      </c>
      <c r="L58" s="184"/>
    </row>
    <row r="59" spans="1:12" s="64" customFormat="1" ht="56.25">
      <c r="A59" s="173">
        <f t="shared" si="1"/>
        <v>43</v>
      </c>
      <c r="B59" s="304"/>
      <c r="C59" s="68" t="s">
        <v>617</v>
      </c>
      <c r="D59" s="68" t="s">
        <v>229</v>
      </c>
      <c r="E59" s="184" t="s">
        <v>408</v>
      </c>
      <c r="F59" s="184" t="s">
        <v>586</v>
      </c>
      <c r="G59" s="173">
        <v>1</v>
      </c>
      <c r="H59" s="69">
        <v>370.7</v>
      </c>
      <c r="I59" s="70">
        <v>81554000</v>
      </c>
      <c r="J59" s="69">
        <v>61</v>
      </c>
      <c r="K59" s="22">
        <v>61</v>
      </c>
      <c r="L59" s="184"/>
    </row>
    <row r="60" spans="1:12" ht="56.25">
      <c r="A60" s="173">
        <f t="shared" si="1"/>
        <v>44</v>
      </c>
      <c r="B60" s="296"/>
      <c r="C60" s="77" t="s">
        <v>2</v>
      </c>
      <c r="D60" s="79" t="s">
        <v>3</v>
      </c>
      <c r="E60" s="184" t="s">
        <v>408</v>
      </c>
      <c r="F60" s="184" t="s">
        <v>586</v>
      </c>
      <c r="G60" s="173">
        <v>1</v>
      </c>
      <c r="H60" s="86">
        <v>684.9</v>
      </c>
      <c r="I60" s="87">
        <v>102735000</v>
      </c>
      <c r="J60" s="86">
        <v>70</v>
      </c>
      <c r="K60" s="22">
        <v>70</v>
      </c>
      <c r="L60" s="77"/>
    </row>
    <row r="61" spans="1:12" ht="37.5">
      <c r="A61" s="173">
        <f t="shared" si="1"/>
        <v>45</v>
      </c>
      <c r="B61" s="306" t="s">
        <v>462</v>
      </c>
      <c r="C61" s="68" t="s">
        <v>618</v>
      </c>
      <c r="D61" s="68" t="s">
        <v>619</v>
      </c>
      <c r="E61" s="184" t="s">
        <v>408</v>
      </c>
      <c r="F61" s="184" t="s">
        <v>586</v>
      </c>
      <c r="G61" s="173">
        <v>1</v>
      </c>
      <c r="H61" s="69">
        <v>405.6</v>
      </c>
      <c r="I61" s="70">
        <v>60840000</v>
      </c>
      <c r="J61" s="69">
        <v>40</v>
      </c>
      <c r="K61" s="22">
        <v>40</v>
      </c>
      <c r="L61" s="82"/>
    </row>
    <row r="62" spans="1:12" ht="37.5">
      <c r="A62" s="173">
        <f t="shared" si="1"/>
        <v>46</v>
      </c>
      <c r="B62" s="307"/>
      <c r="C62" s="68" t="s">
        <v>620</v>
      </c>
      <c r="D62" s="68" t="s">
        <v>621</v>
      </c>
      <c r="E62" s="184" t="s">
        <v>408</v>
      </c>
      <c r="F62" s="184" t="s">
        <v>586</v>
      </c>
      <c r="G62" s="173">
        <v>1</v>
      </c>
      <c r="H62" s="69">
        <v>1190.7</v>
      </c>
      <c r="I62" s="70">
        <v>130977000</v>
      </c>
      <c r="J62" s="69">
        <v>56.3</v>
      </c>
      <c r="K62" s="22">
        <v>56.3</v>
      </c>
      <c r="L62" s="82"/>
    </row>
    <row r="63" spans="1:12" ht="37.5">
      <c r="A63" s="173">
        <f t="shared" si="1"/>
        <v>47</v>
      </c>
      <c r="B63" s="308"/>
      <c r="C63" s="68" t="s">
        <v>624</v>
      </c>
      <c r="D63" s="68" t="s">
        <v>625</v>
      </c>
      <c r="E63" s="184" t="s">
        <v>408</v>
      </c>
      <c r="F63" s="184" t="s">
        <v>586</v>
      </c>
      <c r="G63" s="173">
        <v>1</v>
      </c>
      <c r="H63" s="69">
        <v>461</v>
      </c>
      <c r="I63" s="70">
        <v>59930000</v>
      </c>
      <c r="J63" s="69">
        <v>48</v>
      </c>
      <c r="K63" s="22">
        <v>48</v>
      </c>
      <c r="L63" s="82"/>
    </row>
    <row r="64" spans="1:12" ht="37.5">
      <c r="A64" s="173">
        <f t="shared" si="1"/>
        <v>48</v>
      </c>
      <c r="B64" s="295" t="s">
        <v>464</v>
      </c>
      <c r="C64" s="68" t="s">
        <v>626</v>
      </c>
      <c r="D64" s="68" t="s">
        <v>627</v>
      </c>
      <c r="E64" s="184" t="s">
        <v>408</v>
      </c>
      <c r="F64" s="184" t="s">
        <v>586</v>
      </c>
      <c r="G64" s="173">
        <v>1</v>
      </c>
      <c r="H64" s="69">
        <v>466</v>
      </c>
      <c r="I64" s="70">
        <v>83880000</v>
      </c>
      <c r="J64" s="69">
        <v>90</v>
      </c>
      <c r="K64" s="22">
        <v>90</v>
      </c>
      <c r="L64" s="184"/>
    </row>
    <row r="65" spans="1:12" s="64" customFormat="1" ht="37.5">
      <c r="A65" s="173">
        <f t="shared" si="1"/>
        <v>49</v>
      </c>
      <c r="B65" s="304"/>
      <c r="C65" s="68" t="s">
        <v>628</v>
      </c>
      <c r="D65" s="68" t="s">
        <v>629</v>
      </c>
      <c r="E65" s="184" t="s">
        <v>408</v>
      </c>
      <c r="F65" s="184" t="s">
        <v>586</v>
      </c>
      <c r="G65" s="173">
        <v>1</v>
      </c>
      <c r="H65" s="69">
        <v>425</v>
      </c>
      <c r="I65" s="70">
        <v>76500000</v>
      </c>
      <c r="J65" s="69">
        <v>85</v>
      </c>
      <c r="K65" s="22">
        <v>85</v>
      </c>
      <c r="L65" s="184"/>
    </row>
    <row r="66" spans="1:12" s="64" customFormat="1" ht="37.5">
      <c r="A66" s="173">
        <f t="shared" si="1"/>
        <v>50</v>
      </c>
      <c r="B66" s="296"/>
      <c r="C66" s="68" t="s">
        <v>632</v>
      </c>
      <c r="D66" s="68" t="s">
        <v>230</v>
      </c>
      <c r="E66" s="184" t="s">
        <v>408</v>
      </c>
      <c r="F66" s="184" t="s">
        <v>586</v>
      </c>
      <c r="G66" s="173">
        <v>1</v>
      </c>
      <c r="H66" s="86">
        <v>681</v>
      </c>
      <c r="I66" s="87">
        <v>122580000</v>
      </c>
      <c r="J66" s="86">
        <v>107</v>
      </c>
      <c r="K66" s="86">
        <v>107</v>
      </c>
      <c r="L66" s="184"/>
    </row>
    <row r="67" spans="1:12" ht="37.5">
      <c r="A67" s="173">
        <f t="shared" si="1"/>
        <v>51</v>
      </c>
      <c r="B67" s="21" t="s">
        <v>469</v>
      </c>
      <c r="C67" s="174" t="s">
        <v>633</v>
      </c>
      <c r="D67" s="174" t="s">
        <v>230</v>
      </c>
      <c r="E67" s="173" t="s">
        <v>408</v>
      </c>
      <c r="F67" s="173" t="s">
        <v>586</v>
      </c>
      <c r="G67" s="173">
        <v>1</v>
      </c>
      <c r="H67" s="20">
        <v>360</v>
      </c>
      <c r="I67" s="60">
        <v>43200000</v>
      </c>
      <c r="J67" s="20">
        <v>64</v>
      </c>
      <c r="K67" s="19">
        <v>64</v>
      </c>
      <c r="L67" s="173"/>
    </row>
    <row r="68" spans="1:12" s="64" customFormat="1" ht="56.25">
      <c r="A68" s="173">
        <f t="shared" si="1"/>
        <v>52</v>
      </c>
      <c r="B68" s="297" t="s">
        <v>47</v>
      </c>
      <c r="C68" s="78" t="s">
        <v>48</v>
      </c>
      <c r="D68" s="184" t="s">
        <v>49</v>
      </c>
      <c r="E68" s="184" t="s">
        <v>408</v>
      </c>
      <c r="F68" s="184" t="s">
        <v>586</v>
      </c>
      <c r="G68" s="173">
        <v>1</v>
      </c>
      <c r="H68" s="71">
        <v>397.6</v>
      </c>
      <c r="I68" s="72">
        <v>59640000</v>
      </c>
      <c r="J68" s="71">
        <v>54</v>
      </c>
      <c r="K68" s="71">
        <v>54</v>
      </c>
      <c r="L68" s="73"/>
    </row>
    <row r="69" spans="1:12" s="64" customFormat="1" ht="56.25">
      <c r="A69" s="173">
        <f t="shared" si="1"/>
        <v>53</v>
      </c>
      <c r="B69" s="298"/>
      <c r="C69" s="68" t="s">
        <v>50</v>
      </c>
      <c r="D69" s="184" t="s">
        <v>51</v>
      </c>
      <c r="E69" s="184" t="s">
        <v>408</v>
      </c>
      <c r="F69" s="184" t="s">
        <v>586</v>
      </c>
      <c r="G69" s="173">
        <v>1</v>
      </c>
      <c r="H69" s="69">
        <v>785.1</v>
      </c>
      <c r="I69" s="70">
        <v>141318000</v>
      </c>
      <c r="J69" s="71">
        <v>54</v>
      </c>
      <c r="K69" s="71">
        <v>54</v>
      </c>
      <c r="L69" s="73"/>
    </row>
    <row r="70" spans="1:12" s="64" customFormat="1" ht="56.25">
      <c r="A70" s="173">
        <f t="shared" si="1"/>
        <v>54</v>
      </c>
      <c r="B70" s="299"/>
      <c r="C70" s="68" t="s">
        <v>52</v>
      </c>
      <c r="D70" s="184" t="s">
        <v>53</v>
      </c>
      <c r="E70" s="184" t="s">
        <v>408</v>
      </c>
      <c r="F70" s="184" t="s">
        <v>586</v>
      </c>
      <c r="G70" s="173">
        <v>1</v>
      </c>
      <c r="H70" s="71">
        <v>480.9</v>
      </c>
      <c r="I70" s="72">
        <v>33663000</v>
      </c>
      <c r="J70" s="71">
        <v>36</v>
      </c>
      <c r="K70" s="71">
        <v>36</v>
      </c>
      <c r="L70" s="73"/>
    </row>
    <row r="71" spans="1:12" s="64" customFormat="1" ht="37.5">
      <c r="A71" s="173">
        <f t="shared" si="1"/>
        <v>55</v>
      </c>
      <c r="B71" s="295" t="s">
        <v>473</v>
      </c>
      <c r="C71" s="68" t="s">
        <v>634</v>
      </c>
      <c r="D71" s="68" t="s">
        <v>229</v>
      </c>
      <c r="E71" s="184" t="s">
        <v>408</v>
      </c>
      <c r="F71" s="184" t="s">
        <v>586</v>
      </c>
      <c r="G71" s="173">
        <v>1</v>
      </c>
      <c r="H71" s="69">
        <v>219.5</v>
      </c>
      <c r="I71" s="70">
        <v>31388500</v>
      </c>
      <c r="J71" s="69">
        <v>69</v>
      </c>
      <c r="K71" s="22">
        <v>69</v>
      </c>
      <c r="L71" s="184"/>
    </row>
    <row r="72" spans="1:12" s="64" customFormat="1" ht="37.5">
      <c r="A72" s="173">
        <f t="shared" si="1"/>
        <v>56</v>
      </c>
      <c r="B72" s="296"/>
      <c r="C72" s="68" t="s">
        <v>676</v>
      </c>
      <c r="D72" s="184" t="s">
        <v>659</v>
      </c>
      <c r="E72" s="184" t="s">
        <v>408</v>
      </c>
      <c r="F72" s="184" t="s">
        <v>586</v>
      </c>
      <c r="G72" s="173">
        <v>1</v>
      </c>
      <c r="H72" s="71">
        <v>355.2</v>
      </c>
      <c r="I72" s="72">
        <v>35520000</v>
      </c>
      <c r="J72" s="71">
        <v>87</v>
      </c>
      <c r="K72" s="71">
        <v>87</v>
      </c>
      <c r="L72" s="88"/>
    </row>
    <row r="73" spans="1:12" s="64" customFormat="1" ht="19.5">
      <c r="A73" s="173"/>
      <c r="B73" s="65" t="s">
        <v>475</v>
      </c>
      <c r="C73" s="42"/>
      <c r="D73" s="42"/>
      <c r="E73" s="43"/>
      <c r="F73" s="43"/>
      <c r="G73" s="173"/>
      <c r="H73" s="44"/>
      <c r="I73" s="89"/>
      <c r="J73" s="44"/>
      <c r="K73" s="37"/>
      <c r="L73" s="43"/>
    </row>
    <row r="74" spans="1:12" s="64" customFormat="1" ht="37.5">
      <c r="A74" s="173">
        <v>57</v>
      </c>
      <c r="B74" s="292" t="s">
        <v>476</v>
      </c>
      <c r="C74" s="172" t="s">
        <v>635</v>
      </c>
      <c r="D74" s="174" t="s">
        <v>636</v>
      </c>
      <c r="E74" s="173" t="s">
        <v>408</v>
      </c>
      <c r="F74" s="173" t="s">
        <v>586</v>
      </c>
      <c r="G74" s="173">
        <v>1</v>
      </c>
      <c r="H74" s="20">
        <v>1251.8</v>
      </c>
      <c r="I74" s="60">
        <v>175252000</v>
      </c>
      <c r="J74" s="20">
        <v>120</v>
      </c>
      <c r="K74" s="19">
        <v>120</v>
      </c>
      <c r="L74" s="173"/>
    </row>
    <row r="75" spans="1:12" s="64" customFormat="1" ht="37.5">
      <c r="A75" s="173">
        <f t="shared" si="1"/>
        <v>58</v>
      </c>
      <c r="B75" s="294"/>
      <c r="C75" s="172" t="s">
        <v>637</v>
      </c>
      <c r="D75" s="174" t="s">
        <v>638</v>
      </c>
      <c r="E75" s="173" t="s">
        <v>408</v>
      </c>
      <c r="F75" s="173" t="s">
        <v>586</v>
      </c>
      <c r="G75" s="173">
        <v>1</v>
      </c>
      <c r="H75" s="20">
        <v>925.6</v>
      </c>
      <c r="I75" s="60">
        <v>64792000</v>
      </c>
      <c r="J75" s="20">
        <v>120</v>
      </c>
      <c r="K75" s="19">
        <v>120</v>
      </c>
      <c r="L75" s="173"/>
    </row>
    <row r="76" spans="1:12" ht="37.5">
      <c r="A76" s="173">
        <f t="shared" si="1"/>
        <v>59</v>
      </c>
      <c r="B76" s="302" t="s">
        <v>479</v>
      </c>
      <c r="C76" s="172" t="s">
        <v>639</v>
      </c>
      <c r="D76" s="174" t="s">
        <v>640</v>
      </c>
      <c r="E76" s="173" t="s">
        <v>408</v>
      </c>
      <c r="F76" s="173" t="s">
        <v>586</v>
      </c>
      <c r="G76" s="173">
        <v>1</v>
      </c>
      <c r="H76" s="20">
        <v>992.9</v>
      </c>
      <c r="I76" s="60">
        <v>148935000</v>
      </c>
      <c r="J76" s="20">
        <v>116</v>
      </c>
      <c r="K76" s="19">
        <v>116</v>
      </c>
      <c r="L76" s="173"/>
    </row>
    <row r="77" spans="1:12" ht="37.5">
      <c r="A77" s="173">
        <f t="shared" ref="A77:A93" si="4">A76+1</f>
        <v>60</v>
      </c>
      <c r="B77" s="301"/>
      <c r="C77" s="172" t="s">
        <v>641</v>
      </c>
      <c r="D77" s="174" t="s">
        <v>642</v>
      </c>
      <c r="E77" s="173" t="s">
        <v>408</v>
      </c>
      <c r="F77" s="173" t="s">
        <v>586</v>
      </c>
      <c r="G77" s="173">
        <v>1</v>
      </c>
      <c r="H77" s="20">
        <v>956.8</v>
      </c>
      <c r="I77" s="60">
        <v>114816000</v>
      </c>
      <c r="J77" s="20">
        <v>120</v>
      </c>
      <c r="K77" s="19">
        <v>120</v>
      </c>
      <c r="L77" s="173"/>
    </row>
    <row r="78" spans="1:12" ht="37.5">
      <c r="A78" s="173">
        <f t="shared" si="4"/>
        <v>61</v>
      </c>
      <c r="B78" s="76" t="s">
        <v>485</v>
      </c>
      <c r="C78" s="68" t="s">
        <v>643</v>
      </c>
      <c r="D78" s="68" t="s">
        <v>644</v>
      </c>
      <c r="E78" s="184" t="s">
        <v>408</v>
      </c>
      <c r="F78" s="184" t="s">
        <v>586</v>
      </c>
      <c r="G78" s="173">
        <v>1</v>
      </c>
      <c r="H78" s="90">
        <v>574.79999999999995</v>
      </c>
      <c r="I78" s="91">
        <v>63227999.999999993</v>
      </c>
      <c r="J78" s="69">
        <v>49</v>
      </c>
      <c r="K78" s="22">
        <v>49</v>
      </c>
      <c r="L78" s="184"/>
    </row>
    <row r="79" spans="1:12" ht="37.5">
      <c r="A79" s="173">
        <f t="shared" si="4"/>
        <v>62</v>
      </c>
      <c r="B79" s="76" t="s">
        <v>490</v>
      </c>
      <c r="C79" s="68" t="s">
        <v>645</v>
      </c>
      <c r="D79" s="68" t="s">
        <v>646</v>
      </c>
      <c r="E79" s="184" t="s">
        <v>408</v>
      </c>
      <c r="F79" s="184" t="s">
        <v>586</v>
      </c>
      <c r="G79" s="173">
        <v>1</v>
      </c>
      <c r="H79" s="22">
        <v>397</v>
      </c>
      <c r="I79" s="85">
        <v>27790000</v>
      </c>
      <c r="J79" s="22">
        <v>60</v>
      </c>
      <c r="K79" s="22">
        <v>60</v>
      </c>
      <c r="L79" s="184"/>
    </row>
    <row r="80" spans="1:12" s="92" customFormat="1" ht="37.5">
      <c r="A80" s="173">
        <f t="shared" si="4"/>
        <v>63</v>
      </c>
      <c r="B80" s="21" t="s">
        <v>499</v>
      </c>
      <c r="C80" s="174" t="s">
        <v>647</v>
      </c>
      <c r="D80" s="174" t="s">
        <v>501</v>
      </c>
      <c r="E80" s="173" t="s">
        <v>408</v>
      </c>
      <c r="F80" s="173" t="s">
        <v>586</v>
      </c>
      <c r="G80" s="173">
        <v>1</v>
      </c>
      <c r="H80" s="20">
        <v>778</v>
      </c>
      <c r="I80" s="60">
        <v>2334000000</v>
      </c>
      <c r="J80" s="20">
        <v>122</v>
      </c>
      <c r="K80" s="19">
        <v>122</v>
      </c>
      <c r="L80" s="173"/>
    </row>
    <row r="81" spans="1:12" s="56" customFormat="1" ht="56.25">
      <c r="A81" s="173">
        <f t="shared" si="4"/>
        <v>64</v>
      </c>
      <c r="B81" s="180" t="s">
        <v>507</v>
      </c>
      <c r="C81" s="68" t="s">
        <v>648</v>
      </c>
      <c r="D81" s="68" t="s">
        <v>229</v>
      </c>
      <c r="E81" s="184" t="s">
        <v>408</v>
      </c>
      <c r="F81" s="184" t="s">
        <v>586</v>
      </c>
      <c r="G81" s="173">
        <v>1</v>
      </c>
      <c r="H81" s="22">
        <v>3562.7</v>
      </c>
      <c r="I81" s="85">
        <v>356270000</v>
      </c>
      <c r="J81" s="22">
        <v>344</v>
      </c>
      <c r="K81" s="22">
        <v>801</v>
      </c>
      <c r="L81" s="184"/>
    </row>
    <row r="82" spans="1:12" ht="37.5">
      <c r="A82" s="173">
        <f t="shared" si="4"/>
        <v>65</v>
      </c>
      <c r="B82" s="76" t="s">
        <v>514</v>
      </c>
      <c r="C82" s="68" t="s">
        <v>649</v>
      </c>
      <c r="D82" s="68" t="s">
        <v>230</v>
      </c>
      <c r="E82" s="184" t="s">
        <v>498</v>
      </c>
      <c r="F82" s="184" t="s">
        <v>586</v>
      </c>
      <c r="G82" s="173">
        <v>1</v>
      </c>
      <c r="H82" s="69">
        <v>3900</v>
      </c>
      <c r="I82" s="70">
        <v>468000000</v>
      </c>
      <c r="J82" s="22">
        <v>309</v>
      </c>
      <c r="K82" s="22">
        <v>309</v>
      </c>
      <c r="L82" s="184"/>
    </row>
    <row r="83" spans="1:12" ht="37.5">
      <c r="A83" s="173">
        <f t="shared" si="4"/>
        <v>66</v>
      </c>
      <c r="B83" s="311" t="s">
        <v>148</v>
      </c>
      <c r="C83" s="78" t="s">
        <v>13</v>
      </c>
      <c r="D83" s="79" t="s">
        <v>708</v>
      </c>
      <c r="E83" s="184" t="s">
        <v>498</v>
      </c>
      <c r="F83" s="184" t="s">
        <v>586</v>
      </c>
      <c r="G83" s="173">
        <v>1</v>
      </c>
      <c r="H83" s="86">
        <v>928.9</v>
      </c>
      <c r="I83" s="87">
        <v>178348800</v>
      </c>
      <c r="J83" s="86">
        <v>253</v>
      </c>
      <c r="K83" s="22">
        <v>253</v>
      </c>
      <c r="L83" s="77"/>
    </row>
    <row r="84" spans="1:12" ht="37.5">
      <c r="A84" s="173">
        <f t="shared" si="4"/>
        <v>67</v>
      </c>
      <c r="B84" s="312"/>
      <c r="C84" s="68" t="s">
        <v>651</v>
      </c>
      <c r="D84" s="68" t="s">
        <v>652</v>
      </c>
      <c r="E84" s="184" t="s">
        <v>408</v>
      </c>
      <c r="F84" s="184" t="s">
        <v>586</v>
      </c>
      <c r="G84" s="173">
        <v>1</v>
      </c>
      <c r="H84" s="69">
        <v>1201</v>
      </c>
      <c r="I84" s="70">
        <v>120100000</v>
      </c>
      <c r="J84" s="69">
        <v>120</v>
      </c>
      <c r="K84" s="22">
        <v>120</v>
      </c>
      <c r="L84" s="184"/>
    </row>
    <row r="85" spans="1:12">
      <c r="A85" s="173">
        <f t="shared" si="4"/>
        <v>68</v>
      </c>
      <c r="B85" s="313"/>
      <c r="C85" s="68" t="s">
        <v>149</v>
      </c>
      <c r="D85" s="68" t="str">
        <f>D83</f>
        <v>Chưa cấp giấy CNQDSĐ</v>
      </c>
      <c r="E85" s="184" t="s">
        <v>408</v>
      </c>
      <c r="F85" s="184" t="s">
        <v>586</v>
      </c>
      <c r="G85" s="173">
        <v>1</v>
      </c>
      <c r="H85" s="69">
        <v>1315.7</v>
      </c>
      <c r="I85" s="70">
        <v>252614400</v>
      </c>
      <c r="J85" s="69">
        <v>287</v>
      </c>
      <c r="K85" s="22">
        <v>287</v>
      </c>
      <c r="L85" s="184"/>
    </row>
    <row r="86" spans="1:12" ht="37.5">
      <c r="A86" s="173">
        <f t="shared" si="4"/>
        <v>69</v>
      </c>
      <c r="B86" s="68" t="s">
        <v>517</v>
      </c>
      <c r="C86" s="68" t="s">
        <v>650</v>
      </c>
      <c r="D86" s="68" t="s">
        <v>229</v>
      </c>
      <c r="E86" s="82" t="s">
        <v>498</v>
      </c>
      <c r="F86" s="184" t="s">
        <v>586</v>
      </c>
      <c r="G86" s="173">
        <v>1</v>
      </c>
      <c r="H86" s="69">
        <v>595.29999999999995</v>
      </c>
      <c r="I86" s="70">
        <v>59529999.999999993</v>
      </c>
      <c r="J86" s="69">
        <v>116</v>
      </c>
      <c r="K86" s="22">
        <v>116</v>
      </c>
      <c r="L86" s="184"/>
    </row>
    <row r="87" spans="1:12" ht="75">
      <c r="A87" s="173">
        <f t="shared" si="4"/>
        <v>70</v>
      </c>
      <c r="B87" s="68" t="s">
        <v>141</v>
      </c>
      <c r="C87" s="93" t="s">
        <v>142</v>
      </c>
      <c r="D87" s="184" t="s">
        <v>42</v>
      </c>
      <c r="E87" s="184" t="s">
        <v>408</v>
      </c>
      <c r="F87" s="184" t="s">
        <v>586</v>
      </c>
      <c r="G87" s="173">
        <v>1</v>
      </c>
      <c r="H87" s="69">
        <v>730.2</v>
      </c>
      <c r="I87" s="70">
        <v>73020000</v>
      </c>
      <c r="J87" s="69">
        <v>70</v>
      </c>
      <c r="K87" s="71">
        <v>70</v>
      </c>
      <c r="L87" s="94"/>
    </row>
    <row r="88" spans="1:12" ht="37.5">
      <c r="A88" s="173">
        <f t="shared" si="4"/>
        <v>71</v>
      </c>
      <c r="B88" s="76" t="s">
        <v>45</v>
      </c>
      <c r="C88" s="78" t="s">
        <v>46</v>
      </c>
      <c r="D88" s="82" t="s">
        <v>44</v>
      </c>
      <c r="E88" s="184" t="s">
        <v>408</v>
      </c>
      <c r="F88" s="184" t="s">
        <v>586</v>
      </c>
      <c r="G88" s="173">
        <v>1</v>
      </c>
      <c r="H88" s="22">
        <v>490.4</v>
      </c>
      <c r="I88" s="85">
        <v>49040000</v>
      </c>
      <c r="J88" s="71">
        <v>218.8</v>
      </c>
      <c r="K88" s="69">
        <v>218.8</v>
      </c>
      <c r="L88" s="68"/>
    </row>
    <row r="89" spans="1:12" ht="56.25">
      <c r="A89" s="173">
        <f t="shared" si="4"/>
        <v>72</v>
      </c>
      <c r="B89" s="21" t="s">
        <v>61</v>
      </c>
      <c r="C89" s="40" t="s">
        <v>55</v>
      </c>
      <c r="D89" s="173" t="s">
        <v>62</v>
      </c>
      <c r="E89" s="173" t="s">
        <v>408</v>
      </c>
      <c r="F89" s="173" t="s">
        <v>586</v>
      </c>
      <c r="G89" s="173">
        <v>1</v>
      </c>
      <c r="H89" s="19">
        <v>880.2</v>
      </c>
      <c r="I89" s="59">
        <v>88020000</v>
      </c>
      <c r="J89" s="31">
        <v>135.69999999999999</v>
      </c>
      <c r="K89" s="31">
        <v>135.69999999999999</v>
      </c>
      <c r="L89" s="46"/>
    </row>
    <row r="90" spans="1:12" ht="75">
      <c r="A90" s="173">
        <f t="shared" si="4"/>
        <v>73</v>
      </c>
      <c r="B90" s="309" t="s">
        <v>173</v>
      </c>
      <c r="C90" s="21" t="s">
        <v>528</v>
      </c>
      <c r="D90" s="174" t="s">
        <v>529</v>
      </c>
      <c r="E90" s="175" t="s">
        <v>498</v>
      </c>
      <c r="F90" s="173" t="s">
        <v>225</v>
      </c>
      <c r="G90" s="173">
        <v>1</v>
      </c>
      <c r="H90" s="19">
        <v>2401.4</v>
      </c>
      <c r="I90" s="59">
        <v>240140000</v>
      </c>
      <c r="J90" s="19">
        <v>124.6</v>
      </c>
      <c r="K90" s="19">
        <v>124.6</v>
      </c>
      <c r="L90" s="23"/>
    </row>
    <row r="91" spans="1:12" ht="75">
      <c r="A91" s="173">
        <f t="shared" si="4"/>
        <v>74</v>
      </c>
      <c r="B91" s="310"/>
      <c r="C91" s="21" t="s">
        <v>530</v>
      </c>
      <c r="D91" s="174" t="s">
        <v>531</v>
      </c>
      <c r="E91" s="175" t="s">
        <v>498</v>
      </c>
      <c r="F91" s="173" t="s">
        <v>225</v>
      </c>
      <c r="G91" s="173">
        <v>1</v>
      </c>
      <c r="H91" s="19">
        <v>2188</v>
      </c>
      <c r="I91" s="59">
        <v>218800000</v>
      </c>
      <c r="J91" s="19">
        <v>130</v>
      </c>
      <c r="K91" s="19">
        <v>130</v>
      </c>
      <c r="L91" s="174"/>
    </row>
    <row r="92" spans="1:12" ht="56.25">
      <c r="A92" s="173">
        <f t="shared" si="4"/>
        <v>75</v>
      </c>
      <c r="B92" s="23" t="s">
        <v>120</v>
      </c>
      <c r="C92" s="174" t="s">
        <v>121</v>
      </c>
      <c r="D92" s="174" t="s">
        <v>229</v>
      </c>
      <c r="E92" s="173" t="s">
        <v>408</v>
      </c>
      <c r="F92" s="173" t="s">
        <v>586</v>
      </c>
      <c r="G92" s="173">
        <v>1</v>
      </c>
      <c r="H92" s="19">
        <v>928</v>
      </c>
      <c r="I92" s="59">
        <v>232000000</v>
      </c>
      <c r="J92" s="19">
        <v>138</v>
      </c>
      <c r="K92" s="25">
        <v>138</v>
      </c>
      <c r="L92" s="23"/>
    </row>
    <row r="93" spans="1:12" ht="56.25">
      <c r="A93" s="173">
        <f t="shared" si="4"/>
        <v>76</v>
      </c>
      <c r="B93" s="96" t="s">
        <v>133</v>
      </c>
      <c r="C93" s="97" t="s">
        <v>538</v>
      </c>
      <c r="D93" s="98" t="s">
        <v>229</v>
      </c>
      <c r="E93" s="95" t="s">
        <v>498</v>
      </c>
      <c r="F93" s="95" t="s">
        <v>586</v>
      </c>
      <c r="G93" s="173">
        <v>1</v>
      </c>
      <c r="H93" s="99">
        <v>6160.8</v>
      </c>
      <c r="I93" s="100">
        <v>616080000</v>
      </c>
      <c r="J93" s="99">
        <v>221</v>
      </c>
      <c r="K93" s="101">
        <v>221</v>
      </c>
      <c r="L93" s="96"/>
    </row>
    <row r="94" spans="1:12" ht="18.75" customHeight="1">
      <c r="A94" s="52"/>
      <c r="B94" s="21"/>
      <c r="C94" s="12"/>
      <c r="D94" s="53"/>
      <c r="E94" s="53"/>
      <c r="F94" s="52"/>
      <c r="G94" s="216">
        <f>G23+G21+G10</f>
        <v>76</v>
      </c>
      <c r="H94" s="102">
        <f>H23+H15+H21+H10</f>
        <v>74216.800000000003</v>
      </c>
      <c r="I94" s="102">
        <f>I23+I15+I21+I10</f>
        <v>15959880500</v>
      </c>
      <c r="J94" s="102">
        <f>J23+J15+J21+J10</f>
        <v>8732.6</v>
      </c>
      <c r="K94" s="102">
        <f>K23+K15+K21+K10</f>
        <v>9730.6</v>
      </c>
      <c r="L94" s="50"/>
    </row>
    <row r="95" spans="1:12" ht="18.75" customHeight="1">
      <c r="J95" s="305"/>
      <c r="K95" s="305"/>
      <c r="L95" s="305"/>
    </row>
    <row r="97" spans="1:12" ht="18.75" customHeight="1">
      <c r="A97" s="303"/>
      <c r="B97" s="303"/>
      <c r="C97" s="303"/>
      <c r="D97" s="303"/>
      <c r="E97" s="303"/>
      <c r="F97" s="303"/>
      <c r="G97" s="303"/>
      <c r="H97" s="303"/>
      <c r="I97" s="303"/>
      <c r="J97" s="303"/>
      <c r="K97" s="303"/>
      <c r="L97" s="303"/>
    </row>
  </sheetData>
  <mergeCells count="41">
    <mergeCell ref="A97:L97"/>
    <mergeCell ref="B25:B27"/>
    <mergeCell ref="B28:B30"/>
    <mergeCell ref="B38:B39"/>
    <mergeCell ref="B40:B41"/>
    <mergeCell ref="B64:B66"/>
    <mergeCell ref="B51:B52"/>
    <mergeCell ref="J95:L95"/>
    <mergeCell ref="B74:B75"/>
    <mergeCell ref="B76:B77"/>
    <mergeCell ref="B55:B57"/>
    <mergeCell ref="B61:B63"/>
    <mergeCell ref="B58:B60"/>
    <mergeCell ref="B31:B33"/>
    <mergeCell ref="B90:B91"/>
    <mergeCell ref="B83:B85"/>
    <mergeCell ref="B71:B72"/>
    <mergeCell ref="B68:B70"/>
    <mergeCell ref="B46:B50"/>
    <mergeCell ref="B34:B35"/>
    <mergeCell ref="B36:B37"/>
    <mergeCell ref="A1:L1"/>
    <mergeCell ref="A2:L2"/>
    <mergeCell ref="A3:L3"/>
    <mergeCell ref="A4:L4"/>
    <mergeCell ref="A5:L5"/>
    <mergeCell ref="A6:A8"/>
    <mergeCell ref="B6:B8"/>
    <mergeCell ref="C6:C8"/>
    <mergeCell ref="D6:D8"/>
    <mergeCell ref="E6:E8"/>
    <mergeCell ref="G6:G8"/>
    <mergeCell ref="H6:K6"/>
    <mergeCell ref="L6:L8"/>
    <mergeCell ref="H7:I7"/>
    <mergeCell ref="J7:K7"/>
    <mergeCell ref="B10:D10"/>
    <mergeCell ref="B21:D21"/>
    <mergeCell ref="B15:C15"/>
    <mergeCell ref="B23:D23"/>
    <mergeCell ref="F6:F8"/>
  </mergeCells>
  <phoneticPr fontId="2" type="noConversion"/>
  <pageMargins left="0.70866141732283472" right="0.31496062992125984" top="0.51181102362204722" bottom="0.6692913385826772" header="0.31496062992125984" footer="0.31496062992125984"/>
  <pageSetup scale="60" fitToHeight="0" orientation="landscape" r:id="rId1"/>
  <headerFooter>
    <oddFooter>Page 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L68"/>
  <sheetViews>
    <sheetView zoomScale="91" zoomScaleNormal="91" workbookViewId="0">
      <selection activeCell="A4" sqref="A4:L4"/>
    </sheetView>
  </sheetViews>
  <sheetFormatPr defaultColWidth="9" defaultRowHeight="18.75"/>
  <cols>
    <col min="1" max="1" width="4.75" style="8" customWidth="1"/>
    <col min="2" max="3" width="25.625" style="8" customWidth="1"/>
    <col min="4" max="4" width="25.625" style="244" customWidth="1"/>
    <col min="5" max="5" width="15" style="104" customWidth="1"/>
    <col min="6" max="6" width="15" style="8" customWidth="1"/>
    <col min="7" max="7" width="11.25" style="8" customWidth="1"/>
    <col min="8" max="8" width="11.75" style="8" customWidth="1"/>
    <col min="9" max="9" width="19" style="8" customWidth="1"/>
    <col min="10" max="11" width="11.75" style="8" customWidth="1"/>
    <col min="12" max="12" width="9.125" style="8" bestFit="1" customWidth="1"/>
    <col min="13" max="16384" width="9" style="8"/>
  </cols>
  <sheetData>
    <row r="1" spans="1:12" s="2" customFormat="1">
      <c r="A1" s="266" t="s">
        <v>763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</row>
    <row r="2" spans="1:12" s="2" customFormat="1">
      <c r="A2" s="266" t="s">
        <v>726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</row>
    <row r="3" spans="1:12" s="2" customFormat="1">
      <c r="A3" s="266" t="s">
        <v>738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</row>
    <row r="4" spans="1:12" s="2" customFormat="1">
      <c r="A4" s="267" t="s">
        <v>766</v>
      </c>
      <c r="B4" s="266"/>
      <c r="C4" s="266"/>
      <c r="D4" s="266"/>
      <c r="E4" s="266"/>
      <c r="F4" s="266"/>
      <c r="G4" s="266"/>
      <c r="H4" s="266"/>
      <c r="I4" s="266"/>
      <c r="J4" s="266"/>
      <c r="K4" s="266"/>
      <c r="L4" s="266"/>
    </row>
    <row r="5" spans="1:12" s="2" customFormat="1" ht="12" customHeight="1">
      <c r="A5" s="214"/>
      <c r="B5" s="213"/>
      <c r="C5" s="213"/>
      <c r="D5" s="213"/>
      <c r="E5" s="213"/>
      <c r="F5" s="213"/>
      <c r="G5" s="213"/>
      <c r="H5" s="213"/>
      <c r="I5" s="213"/>
      <c r="J5" s="213"/>
      <c r="K5" s="213"/>
      <c r="L5" s="213"/>
    </row>
    <row r="6" spans="1:12">
      <c r="A6" s="283" t="s">
        <v>213</v>
      </c>
      <c r="B6" s="284" t="s">
        <v>727</v>
      </c>
      <c r="C6" s="283" t="s">
        <v>218</v>
      </c>
      <c r="D6" s="283" t="s">
        <v>728</v>
      </c>
      <c r="E6" s="283" t="s">
        <v>215</v>
      </c>
      <c r="F6" s="283" t="s">
        <v>216</v>
      </c>
      <c r="G6" s="283" t="s">
        <v>729</v>
      </c>
      <c r="H6" s="287" t="s">
        <v>757</v>
      </c>
      <c r="I6" s="288"/>
      <c r="J6" s="288"/>
      <c r="K6" s="289"/>
      <c r="L6" s="283" t="s">
        <v>217</v>
      </c>
    </row>
    <row r="7" spans="1:12">
      <c r="A7" s="283"/>
      <c r="B7" s="285"/>
      <c r="C7" s="283"/>
      <c r="D7" s="283"/>
      <c r="E7" s="283"/>
      <c r="F7" s="283"/>
      <c r="G7" s="283"/>
      <c r="H7" s="283" t="s">
        <v>731</v>
      </c>
      <c r="I7" s="283"/>
      <c r="J7" s="283" t="s">
        <v>732</v>
      </c>
      <c r="K7" s="283"/>
      <c r="L7" s="283"/>
    </row>
    <row r="8" spans="1:12" ht="66.75" customHeight="1">
      <c r="A8" s="283"/>
      <c r="B8" s="286"/>
      <c r="C8" s="283"/>
      <c r="D8" s="283"/>
      <c r="E8" s="283"/>
      <c r="F8" s="283"/>
      <c r="G8" s="283"/>
      <c r="H8" s="197" t="s">
        <v>733</v>
      </c>
      <c r="I8" s="197" t="s">
        <v>734</v>
      </c>
      <c r="J8" s="197" t="s">
        <v>735</v>
      </c>
      <c r="K8" s="197" t="s">
        <v>736</v>
      </c>
      <c r="L8" s="283"/>
    </row>
    <row r="9" spans="1:12" s="254" customFormat="1" ht="16.5">
      <c r="A9" s="252">
        <v>1</v>
      </c>
      <c r="B9" s="253">
        <v>2</v>
      </c>
      <c r="C9" s="252">
        <v>3</v>
      </c>
      <c r="D9" s="253">
        <v>4</v>
      </c>
      <c r="E9" s="252">
        <v>5</v>
      </c>
      <c r="F9" s="253">
        <v>6</v>
      </c>
      <c r="G9" s="252">
        <v>7</v>
      </c>
      <c r="H9" s="253">
        <v>8</v>
      </c>
      <c r="I9" s="252">
        <v>9</v>
      </c>
      <c r="J9" s="253">
        <v>10</v>
      </c>
      <c r="K9" s="252">
        <v>11</v>
      </c>
      <c r="L9" s="252">
        <v>12</v>
      </c>
    </row>
    <row r="10" spans="1:12">
      <c r="A10" s="206" t="s">
        <v>219</v>
      </c>
      <c r="B10" s="274" t="s">
        <v>743</v>
      </c>
      <c r="C10" s="275"/>
      <c r="D10" s="276"/>
      <c r="E10" s="206"/>
      <c r="F10" s="206"/>
      <c r="G10" s="208">
        <f>SUM(G12:G67)</f>
        <v>41</v>
      </c>
      <c r="H10" s="208">
        <f t="shared" ref="H10:K10" si="0">SUM(H12:H67)</f>
        <v>40215.69999999999</v>
      </c>
      <c r="I10" s="208">
        <f t="shared" si="0"/>
        <v>9621763600</v>
      </c>
      <c r="J10" s="208">
        <f t="shared" si="0"/>
        <v>3656.8</v>
      </c>
      <c r="K10" s="208">
        <f t="shared" si="0"/>
        <v>3678.8</v>
      </c>
      <c r="L10" s="206"/>
    </row>
    <row r="11" spans="1:12" ht="37.5">
      <c r="A11" s="216" t="s">
        <v>219</v>
      </c>
      <c r="B11" s="55" t="s">
        <v>109</v>
      </c>
      <c r="C11" s="217"/>
      <c r="D11" s="46"/>
      <c r="E11" s="190"/>
      <c r="F11" s="190"/>
      <c r="G11" s="193"/>
      <c r="H11" s="218"/>
      <c r="I11" s="218"/>
      <c r="J11" s="20"/>
      <c r="K11" s="14"/>
      <c r="L11" s="14"/>
    </row>
    <row r="12" spans="1:12" ht="56.25">
      <c r="A12" s="193">
        <v>1</v>
      </c>
      <c r="B12" s="192" t="s">
        <v>65</v>
      </c>
      <c r="C12" s="193" t="s">
        <v>222</v>
      </c>
      <c r="D12" s="175" t="s">
        <v>653</v>
      </c>
      <c r="E12" s="193" t="s">
        <v>224</v>
      </c>
      <c r="F12" s="193" t="s">
        <v>586</v>
      </c>
      <c r="G12" s="19">
        <v>1</v>
      </c>
      <c r="H12" s="31">
        <v>300</v>
      </c>
      <c r="I12" s="219">
        <v>495000000</v>
      </c>
      <c r="J12" s="31">
        <v>100</v>
      </c>
      <c r="K12" s="31">
        <v>100</v>
      </c>
      <c r="L12" s="175"/>
    </row>
    <row r="13" spans="1:12" ht="112.5">
      <c r="A13" s="193">
        <v>2</v>
      </c>
      <c r="B13" s="292" t="s">
        <v>654</v>
      </c>
      <c r="C13" s="175" t="s">
        <v>655</v>
      </c>
      <c r="D13" s="277" t="s">
        <v>656</v>
      </c>
      <c r="E13" s="193" t="s">
        <v>224</v>
      </c>
      <c r="F13" s="193" t="s">
        <v>586</v>
      </c>
      <c r="G13" s="19">
        <v>1</v>
      </c>
      <c r="H13" s="220">
        <v>180</v>
      </c>
      <c r="I13" s="221">
        <v>61200000</v>
      </c>
      <c r="J13" s="31">
        <v>56</v>
      </c>
      <c r="K13" s="31">
        <v>56</v>
      </c>
      <c r="L13" s="175"/>
    </row>
    <row r="14" spans="1:12" ht="93.75">
      <c r="A14" s="193">
        <v>3</v>
      </c>
      <c r="B14" s="294"/>
      <c r="C14" s="175" t="s">
        <v>657</v>
      </c>
      <c r="D14" s="277"/>
      <c r="E14" s="193" t="s">
        <v>224</v>
      </c>
      <c r="F14" s="193" t="s">
        <v>586</v>
      </c>
      <c r="G14" s="19">
        <v>1</v>
      </c>
      <c r="H14" s="220">
        <v>203</v>
      </c>
      <c r="I14" s="221">
        <v>40600000</v>
      </c>
      <c r="J14" s="31">
        <v>45</v>
      </c>
      <c r="K14" s="31">
        <v>45</v>
      </c>
      <c r="L14" s="175"/>
    </row>
    <row r="15" spans="1:12" s="64" customFormat="1">
      <c r="A15" s="193"/>
      <c r="B15" s="217" t="s">
        <v>66</v>
      </c>
      <c r="C15" s="175"/>
      <c r="D15" s="35"/>
      <c r="E15" s="14"/>
      <c r="F15" s="14"/>
      <c r="G15" s="19"/>
      <c r="H15" s="36"/>
      <c r="I15" s="222"/>
      <c r="J15" s="36"/>
      <c r="K15" s="37"/>
      <c r="L15" s="14"/>
    </row>
    <row r="16" spans="1:12" s="64" customFormat="1" ht="75">
      <c r="A16" s="193">
        <v>4</v>
      </c>
      <c r="B16" s="192" t="s">
        <v>67</v>
      </c>
      <c r="C16" s="193" t="s">
        <v>658</v>
      </c>
      <c r="D16" s="193" t="s">
        <v>659</v>
      </c>
      <c r="E16" s="193" t="s">
        <v>224</v>
      </c>
      <c r="F16" s="193" t="s">
        <v>586</v>
      </c>
      <c r="G16" s="19">
        <v>1</v>
      </c>
      <c r="H16" s="31">
        <v>656</v>
      </c>
      <c r="I16" s="219">
        <v>91840000</v>
      </c>
      <c r="J16" s="31">
        <v>39</v>
      </c>
      <c r="K16" s="31">
        <v>39</v>
      </c>
      <c r="L16" s="175"/>
    </row>
    <row r="17" spans="1:12" s="64" customFormat="1" ht="56.25">
      <c r="A17" s="193">
        <v>5</v>
      </c>
      <c r="B17" s="192" t="s">
        <v>68</v>
      </c>
      <c r="C17" s="193" t="s">
        <v>175</v>
      </c>
      <c r="D17" s="193" t="str">
        <f>D16</f>
        <v>Giấy chứng nhận quyền sử dụng đất</v>
      </c>
      <c r="E17" s="193" t="s">
        <v>224</v>
      </c>
      <c r="F17" s="193" t="s">
        <v>586</v>
      </c>
      <c r="G17" s="19">
        <v>1</v>
      </c>
      <c r="H17" s="220">
        <v>992.9</v>
      </c>
      <c r="I17" s="221">
        <v>119148000</v>
      </c>
      <c r="J17" s="31">
        <v>64</v>
      </c>
      <c r="K17" s="31">
        <v>64</v>
      </c>
      <c r="L17" s="175"/>
    </row>
    <row r="18" spans="1:12" s="64" customFormat="1" ht="56.25">
      <c r="A18" s="193">
        <v>6</v>
      </c>
      <c r="B18" s="192" t="s">
        <v>68</v>
      </c>
      <c r="C18" s="193" t="s">
        <v>174</v>
      </c>
      <c r="D18" s="193" t="str">
        <f>D17</f>
        <v>Giấy chứng nhận quyền sử dụng đất</v>
      </c>
      <c r="E18" s="193" t="s">
        <v>224</v>
      </c>
      <c r="F18" s="193" t="s">
        <v>586</v>
      </c>
      <c r="G18" s="19">
        <v>1</v>
      </c>
      <c r="H18" s="220">
        <v>1799.8</v>
      </c>
      <c r="I18" s="221">
        <v>215976000</v>
      </c>
      <c r="J18" s="31">
        <v>65</v>
      </c>
      <c r="K18" s="31">
        <v>65</v>
      </c>
      <c r="L18" s="175"/>
    </row>
    <row r="19" spans="1:12" s="64" customFormat="1" ht="75">
      <c r="A19" s="193">
        <v>7</v>
      </c>
      <c r="B19" s="192" t="s">
        <v>210</v>
      </c>
      <c r="C19" s="40" t="s">
        <v>156</v>
      </c>
      <c r="D19" s="192" t="s">
        <v>29</v>
      </c>
      <c r="E19" s="193" t="s">
        <v>224</v>
      </c>
      <c r="F19" s="193" t="s">
        <v>586</v>
      </c>
      <c r="G19" s="19">
        <v>1</v>
      </c>
      <c r="H19" s="31">
        <v>1558</v>
      </c>
      <c r="I19" s="219">
        <v>186960000</v>
      </c>
      <c r="J19" s="31">
        <v>42</v>
      </c>
      <c r="K19" s="31">
        <v>42</v>
      </c>
      <c r="L19" s="175"/>
    </row>
    <row r="20" spans="1:12">
      <c r="A20" s="193"/>
      <c r="B20" s="12" t="s">
        <v>128</v>
      </c>
      <c r="C20" s="193"/>
      <c r="D20" s="193"/>
      <c r="E20" s="193"/>
      <c r="F20" s="193"/>
      <c r="G20" s="19"/>
      <c r="H20" s="220"/>
      <c r="I20" s="221"/>
      <c r="J20" s="31"/>
      <c r="K20" s="31"/>
      <c r="L20" s="175"/>
    </row>
    <row r="21" spans="1:12" ht="75">
      <c r="A21" s="193">
        <v>8</v>
      </c>
      <c r="B21" s="192" t="s">
        <v>69</v>
      </c>
      <c r="C21" s="193" t="s">
        <v>70</v>
      </c>
      <c r="D21" s="193" t="s">
        <v>71</v>
      </c>
      <c r="E21" s="193" t="s">
        <v>498</v>
      </c>
      <c r="F21" s="193" t="s">
        <v>586</v>
      </c>
      <c r="G21" s="19">
        <v>1</v>
      </c>
      <c r="H21" s="223">
        <v>268</v>
      </c>
      <c r="I21" s="224">
        <v>32160000</v>
      </c>
      <c r="J21" s="223">
        <v>36</v>
      </c>
      <c r="K21" s="223">
        <v>36</v>
      </c>
      <c r="L21" s="175"/>
    </row>
    <row r="22" spans="1:12" ht="75">
      <c r="A22" s="193">
        <v>9</v>
      </c>
      <c r="B22" s="192" t="s">
        <v>72</v>
      </c>
      <c r="C22" s="193" t="s">
        <v>661</v>
      </c>
      <c r="D22" s="193" t="s">
        <v>73</v>
      </c>
      <c r="E22" s="193" t="s">
        <v>498</v>
      </c>
      <c r="F22" s="193" t="s">
        <v>586</v>
      </c>
      <c r="G22" s="19">
        <v>1</v>
      </c>
      <c r="H22" s="19">
        <v>920</v>
      </c>
      <c r="I22" s="225">
        <v>64400000</v>
      </c>
      <c r="J22" s="30">
        <v>34</v>
      </c>
      <c r="K22" s="30">
        <v>34</v>
      </c>
      <c r="L22" s="175"/>
    </row>
    <row r="23" spans="1:12" ht="75">
      <c r="A23" s="193">
        <v>10</v>
      </c>
      <c r="B23" s="192" t="s">
        <v>74</v>
      </c>
      <c r="C23" s="193" t="s">
        <v>678</v>
      </c>
      <c r="D23" s="193" t="s">
        <v>679</v>
      </c>
      <c r="E23" s="193" t="s">
        <v>498</v>
      </c>
      <c r="F23" s="193" t="s">
        <v>586</v>
      </c>
      <c r="G23" s="19">
        <v>1</v>
      </c>
      <c r="H23" s="20">
        <v>711.4</v>
      </c>
      <c r="I23" s="226">
        <v>49798000</v>
      </c>
      <c r="J23" s="20">
        <v>61</v>
      </c>
      <c r="K23" s="30">
        <v>61</v>
      </c>
      <c r="L23" s="175"/>
    </row>
    <row r="24" spans="1:12">
      <c r="A24" s="193"/>
      <c r="B24" s="12" t="s">
        <v>75</v>
      </c>
      <c r="C24" s="227"/>
      <c r="D24" s="193"/>
      <c r="E24" s="193"/>
      <c r="F24" s="193"/>
      <c r="G24" s="19"/>
      <c r="H24" s="20"/>
      <c r="I24" s="226"/>
      <c r="J24" s="20"/>
      <c r="K24" s="30"/>
      <c r="L24" s="175"/>
    </row>
    <row r="25" spans="1:12" ht="75">
      <c r="A25" s="195">
        <v>11</v>
      </c>
      <c r="B25" s="68" t="s">
        <v>76</v>
      </c>
      <c r="C25" s="195" t="s">
        <v>662</v>
      </c>
      <c r="D25" s="195" t="s">
        <v>77</v>
      </c>
      <c r="E25" s="195" t="s">
        <v>498</v>
      </c>
      <c r="F25" s="195" t="s">
        <v>586</v>
      </c>
      <c r="G25" s="22">
        <v>1</v>
      </c>
      <c r="H25" s="22">
        <v>451</v>
      </c>
      <c r="I25" s="136">
        <v>55022000</v>
      </c>
      <c r="J25" s="80">
        <v>36</v>
      </c>
      <c r="K25" s="80">
        <v>36</v>
      </c>
      <c r="L25" s="82"/>
    </row>
    <row r="26" spans="1:12" ht="75">
      <c r="A26" s="195">
        <v>12</v>
      </c>
      <c r="B26" s="68" t="s">
        <v>78</v>
      </c>
      <c r="C26" s="195" t="s">
        <v>663</v>
      </c>
      <c r="D26" s="195" t="s">
        <v>79</v>
      </c>
      <c r="E26" s="195" t="s">
        <v>498</v>
      </c>
      <c r="F26" s="195" t="s">
        <v>586</v>
      </c>
      <c r="G26" s="22">
        <v>1</v>
      </c>
      <c r="H26" s="69">
        <v>675.3</v>
      </c>
      <c r="I26" s="125">
        <v>74283000</v>
      </c>
      <c r="J26" s="69">
        <v>54</v>
      </c>
      <c r="K26" s="71">
        <v>54</v>
      </c>
      <c r="L26" s="82"/>
    </row>
    <row r="27" spans="1:12" s="64" customFormat="1" ht="75">
      <c r="A27" s="195">
        <v>13</v>
      </c>
      <c r="B27" s="68" t="s">
        <v>76</v>
      </c>
      <c r="C27" s="195" t="s">
        <v>664</v>
      </c>
      <c r="D27" s="195" t="s">
        <v>80</v>
      </c>
      <c r="E27" s="195" t="s">
        <v>498</v>
      </c>
      <c r="F27" s="195" t="s">
        <v>586</v>
      </c>
      <c r="G27" s="22">
        <v>1</v>
      </c>
      <c r="H27" s="228">
        <v>488.2</v>
      </c>
      <c r="I27" s="229">
        <v>58584000</v>
      </c>
      <c r="J27" s="228">
        <v>36</v>
      </c>
      <c r="K27" s="228">
        <v>36</v>
      </c>
      <c r="L27" s="82"/>
    </row>
    <row r="28" spans="1:12" s="64" customFormat="1" ht="75">
      <c r="A28" s="195">
        <v>14</v>
      </c>
      <c r="B28" s="68" t="s">
        <v>81</v>
      </c>
      <c r="C28" s="195" t="s">
        <v>665</v>
      </c>
      <c r="D28" s="195" t="s">
        <v>82</v>
      </c>
      <c r="E28" s="195" t="s">
        <v>498</v>
      </c>
      <c r="F28" s="195" t="s">
        <v>586</v>
      </c>
      <c r="G28" s="22">
        <v>1</v>
      </c>
      <c r="H28" s="71">
        <v>280</v>
      </c>
      <c r="I28" s="117">
        <v>33600000</v>
      </c>
      <c r="J28" s="71">
        <v>36</v>
      </c>
      <c r="K28" s="71">
        <v>36</v>
      </c>
      <c r="L28" s="82"/>
    </row>
    <row r="29" spans="1:12" s="64" customFormat="1" ht="75">
      <c r="A29" s="195">
        <v>15</v>
      </c>
      <c r="B29" s="68" t="s">
        <v>81</v>
      </c>
      <c r="C29" s="195" t="s">
        <v>666</v>
      </c>
      <c r="D29" s="195" t="s">
        <v>83</v>
      </c>
      <c r="E29" s="195" t="s">
        <v>498</v>
      </c>
      <c r="F29" s="195" t="s">
        <v>586</v>
      </c>
      <c r="G29" s="22">
        <v>1</v>
      </c>
      <c r="H29" s="71">
        <v>241.8</v>
      </c>
      <c r="I29" s="117">
        <v>33852000</v>
      </c>
      <c r="J29" s="71">
        <v>54</v>
      </c>
      <c r="K29" s="71">
        <v>54</v>
      </c>
      <c r="L29" s="82"/>
    </row>
    <row r="30" spans="1:12">
      <c r="A30" s="193"/>
      <c r="B30" s="230" t="s">
        <v>84</v>
      </c>
      <c r="C30" s="231"/>
      <c r="D30" s="193"/>
      <c r="E30" s="193"/>
      <c r="F30" s="193"/>
      <c r="G30" s="19"/>
      <c r="H30" s="20"/>
      <c r="I30" s="226"/>
      <c r="J30" s="20"/>
      <c r="K30" s="30"/>
      <c r="L30" s="175"/>
    </row>
    <row r="31" spans="1:12" ht="75">
      <c r="A31" s="193">
        <v>16</v>
      </c>
      <c r="B31" s="191" t="s">
        <v>85</v>
      </c>
      <c r="C31" s="193" t="s">
        <v>667</v>
      </c>
      <c r="D31" s="193" t="s">
        <v>660</v>
      </c>
      <c r="E31" s="193" t="s">
        <v>498</v>
      </c>
      <c r="F31" s="193" t="s">
        <v>586</v>
      </c>
      <c r="G31" s="19">
        <v>1</v>
      </c>
      <c r="H31" s="31">
        <v>893</v>
      </c>
      <c r="I31" s="219">
        <v>857280000</v>
      </c>
      <c r="J31" s="31">
        <v>50</v>
      </c>
      <c r="K31" s="31">
        <v>50</v>
      </c>
      <c r="L31" s="175"/>
    </row>
    <row r="32" spans="1:12" ht="75">
      <c r="A32" s="193">
        <v>17</v>
      </c>
      <c r="B32" s="191" t="s">
        <v>86</v>
      </c>
      <c r="C32" s="193" t="s">
        <v>669</v>
      </c>
      <c r="D32" s="193" t="s">
        <v>659</v>
      </c>
      <c r="E32" s="193" t="s">
        <v>498</v>
      </c>
      <c r="F32" s="193" t="s">
        <v>586</v>
      </c>
      <c r="G32" s="19">
        <v>1</v>
      </c>
      <c r="H32" s="31">
        <v>520</v>
      </c>
      <c r="I32" s="219">
        <v>70200000</v>
      </c>
      <c r="J32" s="31">
        <v>40</v>
      </c>
      <c r="K32" s="31">
        <v>40</v>
      </c>
      <c r="L32" s="175"/>
    </row>
    <row r="33" spans="1:12" ht="37.5">
      <c r="A33" s="193">
        <v>18</v>
      </c>
      <c r="B33" s="279" t="s">
        <v>86</v>
      </c>
      <c r="C33" s="193" t="s">
        <v>670</v>
      </c>
      <c r="D33" s="193" t="s">
        <v>87</v>
      </c>
      <c r="E33" s="193" t="s">
        <v>498</v>
      </c>
      <c r="F33" s="193" t="s">
        <v>586</v>
      </c>
      <c r="G33" s="19">
        <v>1</v>
      </c>
      <c r="H33" s="31">
        <v>425</v>
      </c>
      <c r="I33" s="219">
        <v>57375000</v>
      </c>
      <c r="J33" s="31">
        <v>43</v>
      </c>
      <c r="K33" s="31">
        <v>43</v>
      </c>
      <c r="L33" s="175"/>
    </row>
    <row r="34" spans="1:12" s="64" customFormat="1" ht="56.25">
      <c r="A34" s="193">
        <v>19</v>
      </c>
      <c r="B34" s="281"/>
      <c r="C34" s="21" t="s">
        <v>429</v>
      </c>
      <c r="D34" s="192" t="s">
        <v>229</v>
      </c>
      <c r="E34" s="193" t="s">
        <v>408</v>
      </c>
      <c r="F34" s="193" t="s">
        <v>225</v>
      </c>
      <c r="G34" s="19">
        <v>1</v>
      </c>
      <c r="H34" s="20">
        <v>680</v>
      </c>
      <c r="I34" s="226">
        <v>1020000000</v>
      </c>
      <c r="J34" s="20">
        <v>68</v>
      </c>
      <c r="K34" s="232">
        <v>60</v>
      </c>
      <c r="L34" s="175"/>
    </row>
    <row r="35" spans="1:12" s="64" customFormat="1" ht="75">
      <c r="A35" s="193">
        <v>20</v>
      </c>
      <c r="B35" s="191" t="s">
        <v>88</v>
      </c>
      <c r="C35" s="193" t="s">
        <v>680</v>
      </c>
      <c r="D35" s="193" t="s">
        <v>681</v>
      </c>
      <c r="E35" s="193" t="s">
        <v>498</v>
      </c>
      <c r="F35" s="193" t="s">
        <v>586</v>
      </c>
      <c r="G35" s="19">
        <v>1</v>
      </c>
      <c r="H35" s="31">
        <v>1628.5</v>
      </c>
      <c r="I35" s="219">
        <v>1954200000</v>
      </c>
      <c r="J35" s="31">
        <v>120.8</v>
      </c>
      <c r="K35" s="31">
        <v>120.8</v>
      </c>
      <c r="L35" s="175"/>
    </row>
    <row r="36" spans="1:12">
      <c r="A36" s="193"/>
      <c r="B36" s="230" t="s">
        <v>89</v>
      </c>
      <c r="C36" s="231"/>
      <c r="D36" s="193"/>
      <c r="E36" s="193"/>
      <c r="F36" s="193"/>
      <c r="G36" s="19"/>
      <c r="H36" s="31"/>
      <c r="I36" s="219"/>
      <c r="J36" s="31"/>
      <c r="K36" s="31"/>
      <c r="L36" s="175"/>
    </row>
    <row r="37" spans="1:12" s="64" customFormat="1" ht="93.75">
      <c r="A37" s="195">
        <f>A35+1</f>
        <v>21</v>
      </c>
      <c r="B37" s="68" t="s">
        <v>143</v>
      </c>
      <c r="C37" s="195" t="s">
        <v>90</v>
      </c>
      <c r="D37" s="195" t="s">
        <v>659</v>
      </c>
      <c r="E37" s="195" t="s">
        <v>498</v>
      </c>
      <c r="F37" s="195" t="s">
        <v>586</v>
      </c>
      <c r="G37" s="22">
        <v>1</v>
      </c>
      <c r="H37" s="69">
        <v>211.3</v>
      </c>
      <c r="I37" s="125">
        <v>52825000</v>
      </c>
      <c r="J37" s="69">
        <v>80</v>
      </c>
      <c r="K37" s="22">
        <v>80</v>
      </c>
      <c r="L37" s="82"/>
    </row>
    <row r="38" spans="1:12" s="64" customFormat="1" ht="93.75">
      <c r="A38" s="195">
        <v>22</v>
      </c>
      <c r="B38" s="68" t="s">
        <v>146</v>
      </c>
      <c r="C38" s="195" t="s">
        <v>147</v>
      </c>
      <c r="D38" s="195" t="s">
        <v>682</v>
      </c>
      <c r="E38" s="195" t="s">
        <v>498</v>
      </c>
      <c r="F38" s="195" t="s">
        <v>586</v>
      </c>
      <c r="G38" s="22">
        <v>1</v>
      </c>
      <c r="H38" s="22">
        <v>1771.9</v>
      </c>
      <c r="I38" s="136">
        <v>301223000</v>
      </c>
      <c r="J38" s="22">
        <v>119</v>
      </c>
      <c r="K38" s="22">
        <v>119</v>
      </c>
      <c r="L38" s="82"/>
    </row>
    <row r="39" spans="1:12" s="64" customFormat="1" ht="93.75">
      <c r="A39" s="195">
        <v>23</v>
      </c>
      <c r="B39" s="68" t="s">
        <v>144</v>
      </c>
      <c r="C39" s="195" t="s">
        <v>145</v>
      </c>
      <c r="D39" s="195" t="s">
        <v>659</v>
      </c>
      <c r="E39" s="195" t="s">
        <v>498</v>
      </c>
      <c r="F39" s="195" t="s">
        <v>586</v>
      </c>
      <c r="G39" s="22">
        <v>1</v>
      </c>
      <c r="H39" s="69">
        <v>537.5</v>
      </c>
      <c r="I39" s="125">
        <v>53750000</v>
      </c>
      <c r="J39" s="69">
        <v>86</v>
      </c>
      <c r="K39" s="22">
        <v>86</v>
      </c>
      <c r="L39" s="82"/>
    </row>
    <row r="40" spans="1:12" s="64" customFormat="1">
      <c r="A40" s="193"/>
      <c r="B40" s="230" t="s">
        <v>91</v>
      </c>
      <c r="C40" s="231"/>
      <c r="D40" s="193"/>
      <c r="E40" s="193"/>
      <c r="F40" s="193"/>
      <c r="G40" s="19"/>
      <c r="H40" s="31"/>
      <c r="I40" s="219"/>
      <c r="J40" s="31"/>
      <c r="K40" s="31"/>
      <c r="L40" s="175"/>
    </row>
    <row r="41" spans="1:12" s="64" customFormat="1" ht="75">
      <c r="A41" s="193">
        <v>24</v>
      </c>
      <c r="B41" s="191" t="s">
        <v>92</v>
      </c>
      <c r="C41" s="193" t="s">
        <v>93</v>
      </c>
      <c r="D41" s="193" t="s">
        <v>659</v>
      </c>
      <c r="E41" s="193" t="s">
        <v>498</v>
      </c>
      <c r="F41" s="193" t="s">
        <v>586</v>
      </c>
      <c r="G41" s="19">
        <v>1</v>
      </c>
      <c r="H41" s="31">
        <v>281</v>
      </c>
      <c r="I41" s="219">
        <v>157360000</v>
      </c>
      <c r="J41" s="31">
        <v>83</v>
      </c>
      <c r="K41" s="31">
        <v>83</v>
      </c>
      <c r="L41" s="175"/>
    </row>
    <row r="42" spans="1:12" s="64" customFormat="1" ht="75">
      <c r="A42" s="193">
        <v>25</v>
      </c>
      <c r="B42" s="191" t="s">
        <v>94</v>
      </c>
      <c r="C42" s="193" t="s">
        <v>683</v>
      </c>
      <c r="D42" s="193" t="s">
        <v>659</v>
      </c>
      <c r="E42" s="193" t="s">
        <v>498</v>
      </c>
      <c r="F42" s="193" t="s">
        <v>586</v>
      </c>
      <c r="G42" s="19">
        <v>1</v>
      </c>
      <c r="H42" s="31">
        <v>2210.8000000000002</v>
      </c>
      <c r="I42" s="219">
        <v>630000</v>
      </c>
      <c r="J42" s="31">
        <v>92</v>
      </c>
      <c r="K42" s="31">
        <v>92</v>
      </c>
      <c r="L42" s="175"/>
    </row>
    <row r="43" spans="1:12">
      <c r="A43" s="193"/>
      <c r="B43" s="230" t="s">
        <v>95</v>
      </c>
      <c r="C43" s="231"/>
      <c r="D43" s="193"/>
      <c r="E43" s="193"/>
      <c r="F43" s="193"/>
      <c r="G43" s="19"/>
      <c r="H43" s="31"/>
      <c r="I43" s="219"/>
      <c r="J43" s="31"/>
      <c r="K43" s="31"/>
      <c r="L43" s="175"/>
    </row>
    <row r="44" spans="1:12" s="64" customFormat="1" ht="75">
      <c r="A44" s="195">
        <v>26</v>
      </c>
      <c r="B44" s="194" t="s">
        <v>96</v>
      </c>
      <c r="C44" s="195" t="s">
        <v>650</v>
      </c>
      <c r="D44" s="195" t="s">
        <v>660</v>
      </c>
      <c r="E44" s="195" t="s">
        <v>498</v>
      </c>
      <c r="F44" s="195" t="s">
        <v>586</v>
      </c>
      <c r="G44" s="22">
        <v>1</v>
      </c>
      <c r="H44" s="71">
        <v>241</v>
      </c>
      <c r="I44" s="117">
        <v>24100000</v>
      </c>
      <c r="J44" s="71">
        <v>59</v>
      </c>
      <c r="K44" s="71">
        <v>59</v>
      </c>
      <c r="L44" s="82"/>
    </row>
    <row r="45" spans="1:12" s="64" customFormat="1" ht="75">
      <c r="A45" s="195">
        <v>27</v>
      </c>
      <c r="B45" s="194" t="s">
        <v>97</v>
      </c>
      <c r="C45" s="195" t="s">
        <v>684</v>
      </c>
      <c r="D45" s="195" t="s">
        <v>659</v>
      </c>
      <c r="E45" s="195" t="s">
        <v>498</v>
      </c>
      <c r="F45" s="195" t="s">
        <v>586</v>
      </c>
      <c r="G45" s="22">
        <v>1</v>
      </c>
      <c r="H45" s="71">
        <v>3600.3</v>
      </c>
      <c r="I45" s="117">
        <v>712859400</v>
      </c>
      <c r="J45" s="71">
        <v>120</v>
      </c>
      <c r="K45" s="71">
        <v>120</v>
      </c>
      <c r="L45" s="82"/>
    </row>
    <row r="46" spans="1:12">
      <c r="A46" s="193"/>
      <c r="B46" s="230" t="s">
        <v>98</v>
      </c>
      <c r="C46" s="231"/>
      <c r="D46" s="193"/>
      <c r="E46" s="193"/>
      <c r="F46" s="193"/>
      <c r="G46" s="19"/>
      <c r="H46" s="31"/>
      <c r="I46" s="219"/>
      <c r="J46" s="31"/>
      <c r="K46" s="31"/>
      <c r="L46" s="175"/>
    </row>
    <row r="47" spans="1:12" s="64" customFormat="1" ht="75">
      <c r="A47" s="195">
        <v>28</v>
      </c>
      <c r="B47" s="68" t="s">
        <v>99</v>
      </c>
      <c r="C47" s="195" t="s">
        <v>672</v>
      </c>
      <c r="D47" s="195" t="s">
        <v>659</v>
      </c>
      <c r="E47" s="195" t="s">
        <v>498</v>
      </c>
      <c r="F47" s="195" t="s">
        <v>586</v>
      </c>
      <c r="G47" s="22">
        <v>1</v>
      </c>
      <c r="H47" s="71">
        <v>600</v>
      </c>
      <c r="I47" s="117">
        <v>115200000</v>
      </c>
      <c r="J47" s="71">
        <v>125</v>
      </c>
      <c r="K47" s="71">
        <v>125</v>
      </c>
      <c r="L47" s="82"/>
    </row>
    <row r="48" spans="1:12" ht="93.75">
      <c r="A48" s="195">
        <v>29</v>
      </c>
      <c r="B48" s="68" t="s">
        <v>100</v>
      </c>
      <c r="C48" s="195" t="s">
        <v>685</v>
      </c>
      <c r="D48" s="233" t="s">
        <v>686</v>
      </c>
      <c r="E48" s="195" t="s">
        <v>498</v>
      </c>
      <c r="F48" s="195" t="s">
        <v>586</v>
      </c>
      <c r="G48" s="22">
        <v>1</v>
      </c>
      <c r="H48" s="71">
        <v>2137.6999999999998</v>
      </c>
      <c r="I48" s="117">
        <v>333481200</v>
      </c>
      <c r="J48" s="71">
        <v>156</v>
      </c>
      <c r="K48" s="71">
        <v>156</v>
      </c>
      <c r="L48" s="82"/>
    </row>
    <row r="49" spans="1:12" s="64" customFormat="1" ht="93.75">
      <c r="A49" s="195">
        <v>30</v>
      </c>
      <c r="B49" s="76" t="s">
        <v>117</v>
      </c>
      <c r="C49" s="84" t="s">
        <v>116</v>
      </c>
      <c r="D49" s="233" t="str">
        <f>D47</f>
        <v>Giấy chứng nhận quyền sử dụng đất</v>
      </c>
      <c r="E49" s="195" t="s">
        <v>498</v>
      </c>
      <c r="F49" s="195" t="s">
        <v>586</v>
      </c>
      <c r="G49" s="22">
        <v>1</v>
      </c>
      <c r="H49" s="71">
        <v>2856</v>
      </c>
      <c r="I49" s="117">
        <v>628320000</v>
      </c>
      <c r="J49" s="71">
        <v>518</v>
      </c>
      <c r="K49" s="71">
        <v>518</v>
      </c>
      <c r="L49" s="68"/>
    </row>
    <row r="50" spans="1:12" s="64" customFormat="1">
      <c r="A50" s="195"/>
      <c r="B50" s="234" t="s">
        <v>101</v>
      </c>
      <c r="C50" s="235"/>
      <c r="D50" s="195"/>
      <c r="E50" s="195"/>
      <c r="F50" s="195"/>
      <c r="G50" s="22"/>
      <c r="H50" s="71"/>
      <c r="I50" s="117"/>
      <c r="J50" s="71"/>
      <c r="K50" s="71"/>
      <c r="L50" s="82"/>
    </row>
    <row r="51" spans="1:12" s="64" customFormat="1" ht="75">
      <c r="A51" s="195">
        <v>31</v>
      </c>
      <c r="B51" s="68" t="s">
        <v>102</v>
      </c>
      <c r="C51" s="195" t="s">
        <v>673</v>
      </c>
      <c r="D51" s="195" t="s">
        <v>659</v>
      </c>
      <c r="E51" s="195" t="s">
        <v>498</v>
      </c>
      <c r="F51" s="195" t="s">
        <v>586</v>
      </c>
      <c r="G51" s="22">
        <v>1</v>
      </c>
      <c r="H51" s="71">
        <v>1216</v>
      </c>
      <c r="I51" s="117">
        <v>182400000</v>
      </c>
      <c r="J51" s="71">
        <v>305</v>
      </c>
      <c r="K51" s="71">
        <v>305</v>
      </c>
      <c r="L51" s="82"/>
    </row>
    <row r="52" spans="1:12" s="236" customFormat="1" ht="75">
      <c r="A52" s="195">
        <v>32</v>
      </c>
      <c r="B52" s="68" t="s">
        <v>103</v>
      </c>
      <c r="C52" s="195" t="s">
        <v>687</v>
      </c>
      <c r="D52" s="195" t="s">
        <v>659</v>
      </c>
      <c r="E52" s="195" t="s">
        <v>498</v>
      </c>
      <c r="F52" s="195" t="s">
        <v>586</v>
      </c>
      <c r="G52" s="22">
        <v>1</v>
      </c>
      <c r="H52" s="71">
        <v>3699</v>
      </c>
      <c r="I52" s="117">
        <v>554850000</v>
      </c>
      <c r="J52" s="71">
        <v>50</v>
      </c>
      <c r="K52" s="71">
        <v>50</v>
      </c>
      <c r="L52" s="82"/>
    </row>
    <row r="53" spans="1:12" s="56" customFormat="1">
      <c r="A53" s="193"/>
      <c r="B53" s="230" t="s">
        <v>104</v>
      </c>
      <c r="C53" s="231"/>
      <c r="D53" s="193"/>
      <c r="E53" s="193"/>
      <c r="F53" s="193"/>
      <c r="G53" s="19"/>
      <c r="H53" s="31"/>
      <c r="I53" s="219"/>
      <c r="J53" s="31"/>
      <c r="K53" s="31"/>
      <c r="L53" s="175"/>
    </row>
    <row r="54" spans="1:12" ht="75">
      <c r="A54" s="195">
        <v>33</v>
      </c>
      <c r="B54" s="68" t="s">
        <v>105</v>
      </c>
      <c r="C54" s="195" t="s">
        <v>674</v>
      </c>
      <c r="D54" s="195" t="s">
        <v>675</v>
      </c>
      <c r="E54" s="195" t="s">
        <v>498</v>
      </c>
      <c r="F54" s="195" t="s">
        <v>586</v>
      </c>
      <c r="G54" s="22">
        <v>1</v>
      </c>
      <c r="H54" s="71">
        <v>922.9</v>
      </c>
      <c r="I54" s="117">
        <v>119977000</v>
      </c>
      <c r="J54" s="71">
        <v>120</v>
      </c>
      <c r="K54" s="71">
        <v>120</v>
      </c>
      <c r="L54" s="82"/>
    </row>
    <row r="55" spans="1:12" ht="75">
      <c r="A55" s="195">
        <v>34</v>
      </c>
      <c r="B55" s="68" t="s">
        <v>105</v>
      </c>
      <c r="C55" s="68" t="s">
        <v>622</v>
      </c>
      <c r="D55" s="68" t="s">
        <v>623</v>
      </c>
      <c r="E55" s="195" t="s">
        <v>408</v>
      </c>
      <c r="F55" s="195" t="s">
        <v>586</v>
      </c>
      <c r="G55" s="22">
        <v>1</v>
      </c>
      <c r="H55" s="69">
        <v>1491.1</v>
      </c>
      <c r="I55" s="125">
        <v>164021000</v>
      </c>
      <c r="J55" s="69">
        <v>84</v>
      </c>
      <c r="K55" s="22">
        <v>84</v>
      </c>
      <c r="L55" s="82"/>
    </row>
    <row r="56" spans="1:12">
      <c r="A56" s="193"/>
      <c r="B56" s="230" t="s">
        <v>106</v>
      </c>
      <c r="C56" s="231"/>
      <c r="D56" s="193"/>
      <c r="E56" s="193"/>
      <c r="F56" s="193"/>
      <c r="G56" s="19"/>
      <c r="H56" s="20"/>
      <c r="I56" s="226"/>
      <c r="J56" s="20"/>
      <c r="K56" s="30"/>
      <c r="L56" s="175"/>
    </row>
    <row r="57" spans="1:12" ht="75">
      <c r="A57" s="195">
        <v>35</v>
      </c>
      <c r="B57" s="68" t="s">
        <v>107</v>
      </c>
      <c r="C57" s="195" t="s">
        <v>677</v>
      </c>
      <c r="D57" s="195" t="s">
        <v>659</v>
      </c>
      <c r="E57" s="195" t="s">
        <v>498</v>
      </c>
      <c r="F57" s="195" t="s">
        <v>586</v>
      </c>
      <c r="G57" s="22">
        <v>1</v>
      </c>
      <c r="H57" s="71">
        <v>686</v>
      </c>
      <c r="I57" s="117">
        <v>120736000</v>
      </c>
      <c r="J57" s="71">
        <v>132</v>
      </c>
      <c r="K57" s="71">
        <v>132</v>
      </c>
      <c r="L57" s="82"/>
    </row>
    <row r="58" spans="1:12" s="56" customFormat="1">
      <c r="A58" s="193"/>
      <c r="B58" s="12" t="s">
        <v>108</v>
      </c>
      <c r="C58" s="50"/>
      <c r="D58" s="193"/>
      <c r="E58" s="193"/>
      <c r="F58" s="193"/>
      <c r="G58" s="19"/>
      <c r="H58" s="31"/>
      <c r="I58" s="219"/>
      <c r="J58" s="31"/>
      <c r="K58" s="31"/>
      <c r="L58" s="175"/>
    </row>
    <row r="59" spans="1:12" ht="37.5">
      <c r="A59" s="195">
        <v>36</v>
      </c>
      <c r="B59" s="68" t="s">
        <v>464</v>
      </c>
      <c r="C59" s="68" t="s">
        <v>630</v>
      </c>
      <c r="D59" s="68" t="s">
        <v>631</v>
      </c>
      <c r="E59" s="195" t="s">
        <v>498</v>
      </c>
      <c r="F59" s="195" t="s">
        <v>586</v>
      </c>
      <c r="G59" s="22">
        <v>1</v>
      </c>
      <c r="H59" s="71">
        <v>290</v>
      </c>
      <c r="I59" s="117">
        <v>29000000</v>
      </c>
      <c r="J59" s="71">
        <v>29</v>
      </c>
      <c r="K59" s="71">
        <v>29</v>
      </c>
      <c r="L59" s="82"/>
    </row>
    <row r="60" spans="1:12">
      <c r="A60" s="195"/>
      <c r="B60" s="196" t="s">
        <v>151</v>
      </c>
      <c r="C60" s="68"/>
      <c r="D60" s="68"/>
      <c r="E60" s="195"/>
      <c r="F60" s="195"/>
      <c r="G60" s="22"/>
      <c r="H60" s="71"/>
      <c r="I60" s="117"/>
      <c r="J60" s="71"/>
      <c r="K60" s="71"/>
      <c r="L60" s="82"/>
    </row>
    <row r="61" spans="1:12" ht="56.25">
      <c r="A61" s="195">
        <v>37</v>
      </c>
      <c r="B61" s="68" t="s">
        <v>152</v>
      </c>
      <c r="C61" s="77" t="s">
        <v>153</v>
      </c>
      <c r="D61" s="79" t="s">
        <v>708</v>
      </c>
      <c r="E61" s="237" t="s">
        <v>281</v>
      </c>
      <c r="F61" s="195" t="s">
        <v>586</v>
      </c>
      <c r="G61" s="22">
        <v>1</v>
      </c>
      <c r="H61" s="86">
        <v>345.6</v>
      </c>
      <c r="I61" s="238">
        <v>41472000</v>
      </c>
      <c r="J61" s="86">
        <v>120</v>
      </c>
      <c r="K61" s="22">
        <v>120</v>
      </c>
      <c r="L61" s="82"/>
    </row>
    <row r="62" spans="1:12">
      <c r="A62" s="21"/>
      <c r="B62" s="52" t="s">
        <v>176</v>
      </c>
      <c r="C62" s="239"/>
      <c r="D62" s="239"/>
      <c r="E62" s="239"/>
      <c r="F62" s="239"/>
      <c r="G62" s="19"/>
      <c r="H62" s="37"/>
      <c r="I62" s="240"/>
      <c r="J62" s="37"/>
      <c r="K62" s="37"/>
      <c r="L62" s="14"/>
    </row>
    <row r="63" spans="1:12" ht="56.25">
      <c r="A63" s="193">
        <v>38</v>
      </c>
      <c r="B63" s="21" t="s">
        <v>177</v>
      </c>
      <c r="C63" s="21" t="s">
        <v>542</v>
      </c>
      <c r="D63" s="192" t="s">
        <v>229</v>
      </c>
      <c r="E63" s="193" t="s">
        <v>498</v>
      </c>
      <c r="F63" s="193" t="s">
        <v>586</v>
      </c>
      <c r="G63" s="19">
        <v>1</v>
      </c>
      <c r="H63" s="20">
        <v>480.7</v>
      </c>
      <c r="I63" s="226">
        <v>158631000</v>
      </c>
      <c r="J63" s="20">
        <v>120</v>
      </c>
      <c r="K63" s="19">
        <v>120</v>
      </c>
      <c r="L63" s="175"/>
    </row>
    <row r="64" spans="1:12">
      <c r="A64" s="241"/>
      <c r="B64" s="56" t="s">
        <v>178</v>
      </c>
      <c r="C64" s="198"/>
      <c r="D64" s="241"/>
      <c r="E64" s="241"/>
      <c r="F64" s="241"/>
      <c r="G64" s="19"/>
      <c r="H64" s="141"/>
      <c r="I64" s="242"/>
      <c r="J64" s="141"/>
      <c r="K64" s="141"/>
      <c r="L64" s="198"/>
    </row>
    <row r="65" spans="1:12" ht="56.25">
      <c r="A65" s="193">
        <v>39</v>
      </c>
      <c r="B65" s="21" t="s">
        <v>30</v>
      </c>
      <c r="C65" s="193" t="s">
        <v>31</v>
      </c>
      <c r="D65" s="193" t="s">
        <v>230</v>
      </c>
      <c r="E65" s="193" t="s">
        <v>408</v>
      </c>
      <c r="F65" s="193" t="s">
        <v>586</v>
      </c>
      <c r="G65" s="19">
        <v>1</v>
      </c>
      <c r="H65" s="19">
        <v>2000</v>
      </c>
      <c r="I65" s="225">
        <v>200000000</v>
      </c>
      <c r="J65" s="31">
        <v>90</v>
      </c>
      <c r="K65" s="31">
        <v>120</v>
      </c>
      <c r="L65" s="175"/>
    </row>
    <row r="66" spans="1:12" ht="37.5">
      <c r="A66" s="193">
        <v>40</v>
      </c>
      <c r="B66" s="278" t="s">
        <v>181</v>
      </c>
      <c r="C66" s="192" t="s">
        <v>605</v>
      </c>
      <c r="D66" s="192" t="s">
        <v>229</v>
      </c>
      <c r="E66" s="193" t="s">
        <v>408</v>
      </c>
      <c r="F66" s="193" t="s">
        <v>586</v>
      </c>
      <c r="G66" s="19">
        <v>1</v>
      </c>
      <c r="H66" s="20">
        <v>327</v>
      </c>
      <c r="I66" s="226">
        <v>42510000</v>
      </c>
      <c r="J66" s="20">
        <v>50</v>
      </c>
      <c r="K66" s="19">
        <v>50</v>
      </c>
      <c r="L66" s="175"/>
    </row>
    <row r="67" spans="1:12" ht="37.5">
      <c r="A67" s="193">
        <v>41</v>
      </c>
      <c r="B67" s="278"/>
      <c r="C67" s="192" t="s">
        <v>606</v>
      </c>
      <c r="D67" s="192" t="s">
        <v>229</v>
      </c>
      <c r="E67" s="193" t="s">
        <v>408</v>
      </c>
      <c r="F67" s="193" t="s">
        <v>586</v>
      </c>
      <c r="G67" s="19">
        <v>1</v>
      </c>
      <c r="H67" s="20">
        <v>438</v>
      </c>
      <c r="I67" s="226">
        <v>56940000</v>
      </c>
      <c r="J67" s="20">
        <v>39</v>
      </c>
      <c r="K67" s="19">
        <v>39</v>
      </c>
      <c r="L67" s="175"/>
    </row>
    <row r="68" spans="1:12">
      <c r="A68" s="52"/>
      <c r="B68" s="52"/>
      <c r="C68" s="52"/>
      <c r="D68" s="243"/>
      <c r="E68" s="53"/>
      <c r="F68" s="52"/>
      <c r="G68" s="139">
        <f>G10</f>
        <v>41</v>
      </c>
      <c r="H68" s="139">
        <f t="shared" ref="H68:K68" si="1">H10</f>
        <v>40215.69999999999</v>
      </c>
      <c r="I68" s="139">
        <f t="shared" si="1"/>
        <v>9621763600</v>
      </c>
      <c r="J68" s="139">
        <f t="shared" si="1"/>
        <v>3656.8</v>
      </c>
      <c r="K68" s="139">
        <f t="shared" si="1"/>
        <v>3678.8</v>
      </c>
      <c r="L68" s="52"/>
    </row>
  </sheetData>
  <mergeCells count="20">
    <mergeCell ref="B10:D10"/>
    <mergeCell ref="B66:B67"/>
    <mergeCell ref="B13:B14"/>
    <mergeCell ref="D13:D14"/>
    <mergeCell ref="B33:B34"/>
    <mergeCell ref="A1:L1"/>
    <mergeCell ref="A2:L2"/>
    <mergeCell ref="A3:L3"/>
    <mergeCell ref="A4:L4"/>
    <mergeCell ref="A6:A8"/>
    <mergeCell ref="B6:B8"/>
    <mergeCell ref="C6:C8"/>
    <mergeCell ref="D6:D8"/>
    <mergeCell ref="E6:E8"/>
    <mergeCell ref="F6:F8"/>
    <mergeCell ref="G6:G8"/>
    <mergeCell ref="H6:K6"/>
    <mergeCell ref="L6:L8"/>
    <mergeCell ref="H7:I7"/>
    <mergeCell ref="J7:K7"/>
  </mergeCells>
  <phoneticPr fontId="2" type="noConversion"/>
  <pageMargins left="0.19685039370078741" right="0" top="0.51181102362204722" bottom="0.23622047244094491" header="0.31496062992125984" footer="0.31496062992125984"/>
  <pageSetup paperSize="9"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4"/>
  <sheetViews>
    <sheetView zoomScale="77" zoomScaleNormal="77" workbookViewId="0">
      <selection activeCell="F13" sqref="F13"/>
    </sheetView>
  </sheetViews>
  <sheetFormatPr defaultColWidth="9" defaultRowHeight="18.75"/>
  <cols>
    <col min="1" max="1" width="4.25" style="10" customWidth="1"/>
    <col min="2" max="4" width="22.25" style="9" customWidth="1"/>
    <col min="5" max="5" width="25" style="9" customWidth="1"/>
    <col min="6" max="12" width="12" style="11" customWidth="1"/>
    <col min="13" max="13" width="18.625" style="11" customWidth="1"/>
    <col min="14" max="15" width="12" style="11" customWidth="1"/>
    <col min="16" max="16" width="9.125" style="9" bestFit="1" customWidth="1"/>
    <col min="17" max="16384" width="9" style="9"/>
  </cols>
  <sheetData>
    <row r="1" spans="1:16" ht="18.75" customHeight="1">
      <c r="A1" s="266" t="s">
        <v>764</v>
      </c>
      <c r="B1" s="266"/>
      <c r="C1" s="266"/>
      <c r="D1" s="266"/>
      <c r="E1" s="266"/>
      <c r="F1" s="266"/>
      <c r="G1" s="266"/>
      <c r="H1" s="266"/>
      <c r="I1" s="266"/>
      <c r="J1" s="266"/>
      <c r="K1" s="266"/>
      <c r="L1" s="266"/>
      <c r="M1" s="266"/>
      <c r="N1" s="266"/>
      <c r="O1" s="266"/>
      <c r="P1" s="266"/>
    </row>
    <row r="2" spans="1:16" ht="18.75" customHeight="1">
      <c r="A2" s="266" t="s">
        <v>726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</row>
    <row r="3" spans="1:16" ht="18.75" customHeight="1">
      <c r="A3" s="266" t="s">
        <v>739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</row>
    <row r="4" spans="1:16" ht="18.75" customHeight="1">
      <c r="A4" s="314" t="s">
        <v>766</v>
      </c>
      <c r="B4" s="314"/>
      <c r="C4" s="314"/>
      <c r="D4" s="314"/>
      <c r="E4" s="314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</row>
    <row r="5" spans="1:16" ht="18.75" customHeight="1">
      <c r="A5" s="215"/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</row>
    <row r="6" spans="1:16">
      <c r="A6" s="315" t="s">
        <v>182</v>
      </c>
      <c r="B6" s="320" t="s">
        <v>183</v>
      </c>
      <c r="C6" s="320" t="s">
        <v>184</v>
      </c>
      <c r="D6" s="283" t="s">
        <v>214</v>
      </c>
      <c r="E6" s="316" t="s">
        <v>185</v>
      </c>
      <c r="F6" s="316"/>
      <c r="G6" s="316"/>
      <c r="H6" s="316"/>
      <c r="I6" s="316"/>
      <c r="J6" s="316"/>
      <c r="K6" s="283" t="s">
        <v>159</v>
      </c>
      <c r="L6" s="283"/>
      <c r="M6" s="283"/>
      <c r="N6" s="283"/>
      <c r="O6" s="283"/>
      <c r="P6" s="283" t="s">
        <v>217</v>
      </c>
    </row>
    <row r="7" spans="1:16">
      <c r="A7" s="315"/>
      <c r="B7" s="320"/>
      <c r="C7" s="320"/>
      <c r="D7" s="283"/>
      <c r="E7" s="316"/>
      <c r="F7" s="316"/>
      <c r="G7" s="316"/>
      <c r="H7" s="316"/>
      <c r="I7" s="316"/>
      <c r="J7" s="316"/>
      <c r="K7" s="283"/>
      <c r="L7" s="283"/>
      <c r="M7" s="283"/>
      <c r="N7" s="283"/>
      <c r="O7" s="283"/>
      <c r="P7" s="283"/>
    </row>
    <row r="8" spans="1:16">
      <c r="A8" s="315"/>
      <c r="B8" s="320"/>
      <c r="C8" s="320"/>
      <c r="D8" s="283"/>
      <c r="E8" s="283" t="s">
        <v>186</v>
      </c>
      <c r="F8" s="316" t="s">
        <v>187</v>
      </c>
      <c r="G8" s="316" t="s">
        <v>188</v>
      </c>
      <c r="H8" s="316"/>
      <c r="I8" s="316" t="s">
        <v>189</v>
      </c>
      <c r="J8" s="316"/>
      <c r="K8" s="316" t="s">
        <v>187</v>
      </c>
      <c r="L8" s="316" t="s">
        <v>188</v>
      </c>
      <c r="M8" s="316"/>
      <c r="N8" s="316" t="s">
        <v>189</v>
      </c>
      <c r="O8" s="316"/>
      <c r="P8" s="283"/>
    </row>
    <row r="9" spans="1:16" s="107" customFormat="1" ht="56.25">
      <c r="A9" s="315"/>
      <c r="B9" s="320"/>
      <c r="C9" s="320"/>
      <c r="D9" s="283"/>
      <c r="E9" s="283"/>
      <c r="F9" s="316"/>
      <c r="G9" s="183" t="s">
        <v>190</v>
      </c>
      <c r="H9" s="106" t="s">
        <v>724</v>
      </c>
      <c r="I9" s="183" t="s">
        <v>191</v>
      </c>
      <c r="J9" s="183" t="s">
        <v>192</v>
      </c>
      <c r="K9" s="316"/>
      <c r="L9" s="183" t="s">
        <v>190</v>
      </c>
      <c r="M9" s="106" t="s">
        <v>724</v>
      </c>
      <c r="N9" s="183" t="s">
        <v>191</v>
      </c>
      <c r="O9" s="183" t="s">
        <v>192</v>
      </c>
      <c r="P9" s="182"/>
    </row>
    <row r="10" spans="1:16" s="107" customFormat="1">
      <c r="A10" s="108">
        <v>1</v>
      </c>
      <c r="B10" s="108">
        <v>2</v>
      </c>
      <c r="C10" s="108">
        <v>3</v>
      </c>
      <c r="D10" s="108">
        <v>4</v>
      </c>
      <c r="E10" s="108">
        <v>5</v>
      </c>
      <c r="F10" s="108">
        <v>6</v>
      </c>
      <c r="G10" s="108">
        <v>7</v>
      </c>
      <c r="H10" s="108"/>
      <c r="I10" s="108">
        <v>9</v>
      </c>
      <c r="J10" s="108">
        <v>10</v>
      </c>
      <c r="K10" s="108">
        <v>21</v>
      </c>
      <c r="L10" s="108">
        <v>22</v>
      </c>
      <c r="M10" s="108"/>
      <c r="N10" s="108">
        <v>24</v>
      </c>
      <c r="O10" s="108">
        <v>25</v>
      </c>
      <c r="P10" s="108">
        <v>26</v>
      </c>
    </row>
    <row r="11" spans="1:16" s="107" customFormat="1">
      <c r="A11" s="206" t="s">
        <v>219</v>
      </c>
      <c r="B11" s="274" t="s">
        <v>743</v>
      </c>
      <c r="C11" s="275"/>
      <c r="D11" s="276"/>
      <c r="E11" s="206"/>
      <c r="F11" s="206">
        <f>SUM(F13:F23)</f>
        <v>8</v>
      </c>
      <c r="G11" s="212">
        <f t="shared" ref="G11:O11" si="0">SUM(G13:G23)</f>
        <v>5871</v>
      </c>
      <c r="H11" s="212">
        <f t="shared" si="0"/>
        <v>0</v>
      </c>
      <c r="I11" s="212">
        <f t="shared" si="0"/>
        <v>684</v>
      </c>
      <c r="J11" s="212">
        <f t="shared" si="0"/>
        <v>684</v>
      </c>
      <c r="K11" s="206">
        <f t="shared" si="0"/>
        <v>8</v>
      </c>
      <c r="L11" s="212">
        <f t="shared" si="0"/>
        <v>5871</v>
      </c>
      <c r="M11" s="212">
        <f t="shared" si="0"/>
        <v>964140000</v>
      </c>
      <c r="N11" s="212">
        <f t="shared" si="0"/>
        <v>684</v>
      </c>
      <c r="O11" s="212">
        <f t="shared" si="0"/>
        <v>684</v>
      </c>
      <c r="P11" s="105"/>
    </row>
    <row r="12" spans="1:16" s="107" customFormat="1">
      <c r="A12" s="109" t="s">
        <v>219</v>
      </c>
      <c r="B12" s="318" t="s">
        <v>193</v>
      </c>
      <c r="C12" s="318"/>
      <c r="D12" s="318"/>
      <c r="E12" s="318"/>
      <c r="F12" s="255"/>
      <c r="G12" s="111"/>
      <c r="H12" s="111"/>
      <c r="I12" s="112"/>
      <c r="J12" s="113"/>
      <c r="K12" s="255"/>
      <c r="L12" s="114"/>
      <c r="M12" s="114"/>
      <c r="N12" s="114"/>
      <c r="O12" s="114"/>
      <c r="P12" s="68"/>
    </row>
    <row r="13" spans="1:16" s="118" customFormat="1" ht="56.25">
      <c r="A13" s="115">
        <v>1</v>
      </c>
      <c r="B13" s="68" t="s">
        <v>206</v>
      </c>
      <c r="C13" s="116" t="s">
        <v>194</v>
      </c>
      <c r="D13" s="88" t="s">
        <v>44</v>
      </c>
      <c r="E13" s="110" t="s">
        <v>195</v>
      </c>
      <c r="F13" s="255">
        <v>1</v>
      </c>
      <c r="G13" s="22">
        <v>295</v>
      </c>
      <c r="H13" s="22"/>
      <c r="I13" s="71">
        <v>65</v>
      </c>
      <c r="J13" s="69">
        <v>65</v>
      </c>
      <c r="K13" s="255">
        <v>1</v>
      </c>
      <c r="L13" s="71">
        <v>295</v>
      </c>
      <c r="M13" s="117">
        <v>150450000</v>
      </c>
      <c r="N13" s="71">
        <v>65</v>
      </c>
      <c r="O13" s="71">
        <v>65</v>
      </c>
      <c r="P13" s="184"/>
    </row>
    <row r="14" spans="1:16">
      <c r="A14" s="119" t="s">
        <v>220</v>
      </c>
      <c r="B14" s="319" t="s">
        <v>196</v>
      </c>
      <c r="C14" s="319"/>
      <c r="D14" s="319"/>
      <c r="E14" s="182"/>
      <c r="F14" s="256"/>
      <c r="G14" s="120"/>
      <c r="H14" s="120"/>
      <c r="I14" s="120"/>
      <c r="J14" s="120"/>
      <c r="K14" s="256"/>
      <c r="L14" s="120"/>
      <c r="M14" s="121"/>
      <c r="N14" s="120"/>
      <c r="O14" s="120"/>
      <c r="P14" s="122"/>
    </row>
    <row r="15" spans="1:16" ht="56.25">
      <c r="A15" s="115">
        <v>2</v>
      </c>
      <c r="B15" s="317" t="s">
        <v>115</v>
      </c>
      <c r="C15" s="123" t="s">
        <v>197</v>
      </c>
      <c r="D15" s="68" t="s">
        <v>198</v>
      </c>
      <c r="E15" s="76" t="s">
        <v>199</v>
      </c>
      <c r="F15" s="82">
        <v>1</v>
      </c>
      <c r="G15" s="80">
        <v>896</v>
      </c>
      <c r="H15" s="80"/>
      <c r="I15" s="80">
        <v>37</v>
      </c>
      <c r="J15" s="69">
        <v>37</v>
      </c>
      <c r="K15" s="82">
        <v>1</v>
      </c>
      <c r="L15" s="80">
        <v>896</v>
      </c>
      <c r="M15" s="124">
        <v>116480000</v>
      </c>
      <c r="N15" s="80">
        <v>37</v>
      </c>
      <c r="O15" s="69">
        <v>37</v>
      </c>
      <c r="P15" s="184"/>
    </row>
    <row r="16" spans="1:16" ht="37.5">
      <c r="A16" s="115">
        <v>3</v>
      </c>
      <c r="B16" s="317"/>
      <c r="C16" s="116" t="s">
        <v>200</v>
      </c>
      <c r="D16" s="68" t="s">
        <v>201</v>
      </c>
      <c r="E16" s="68" t="str">
        <f>E15</f>
        <v xml:space="preserve">Bán tài sản trên đất, chuyển nhượng  QSDĐ </v>
      </c>
      <c r="F16" s="257">
        <v>1</v>
      </c>
      <c r="G16" s="69">
        <v>740</v>
      </c>
      <c r="H16" s="69"/>
      <c r="I16" s="69">
        <v>44</v>
      </c>
      <c r="J16" s="69">
        <v>44</v>
      </c>
      <c r="K16" s="257">
        <v>1</v>
      </c>
      <c r="L16" s="69">
        <v>740</v>
      </c>
      <c r="M16" s="125">
        <v>96200000</v>
      </c>
      <c r="N16" s="69">
        <v>44</v>
      </c>
      <c r="O16" s="69">
        <v>44</v>
      </c>
      <c r="P16" s="184"/>
    </row>
    <row r="17" spans="1:16" ht="37.5">
      <c r="A17" s="115">
        <v>4</v>
      </c>
      <c r="B17" s="317"/>
      <c r="C17" s="116" t="s">
        <v>202</v>
      </c>
      <c r="D17" s="68" t="s">
        <v>716</v>
      </c>
      <c r="E17" s="68" t="s">
        <v>195</v>
      </c>
      <c r="F17" s="257">
        <v>1</v>
      </c>
      <c r="G17" s="69">
        <v>560</v>
      </c>
      <c r="H17" s="69"/>
      <c r="I17" s="69">
        <v>43</v>
      </c>
      <c r="J17" s="69">
        <v>43</v>
      </c>
      <c r="K17" s="257">
        <v>1</v>
      </c>
      <c r="L17" s="69">
        <v>560</v>
      </c>
      <c r="M17" s="125">
        <v>39200000</v>
      </c>
      <c r="N17" s="69">
        <v>43</v>
      </c>
      <c r="O17" s="69">
        <v>43</v>
      </c>
      <c r="P17" s="184"/>
    </row>
    <row r="18" spans="1:16" ht="37.5">
      <c r="A18" s="115">
        <v>5</v>
      </c>
      <c r="B18" s="317"/>
      <c r="C18" s="116" t="s">
        <v>203</v>
      </c>
      <c r="D18" s="68" t="s">
        <v>716</v>
      </c>
      <c r="E18" s="68" t="str">
        <f>E17</f>
        <v xml:space="preserve">Điều chuyển </v>
      </c>
      <c r="F18" s="257">
        <v>1</v>
      </c>
      <c r="G18" s="69">
        <v>1212</v>
      </c>
      <c r="H18" s="69"/>
      <c r="I18" s="69">
        <v>166</v>
      </c>
      <c r="J18" s="69">
        <v>166</v>
      </c>
      <c r="K18" s="257">
        <v>1</v>
      </c>
      <c r="L18" s="69">
        <v>1212</v>
      </c>
      <c r="M18" s="125">
        <v>169680000</v>
      </c>
      <c r="N18" s="69">
        <v>166</v>
      </c>
      <c r="O18" s="69">
        <v>166</v>
      </c>
      <c r="P18" s="184"/>
    </row>
    <row r="19" spans="1:16">
      <c r="A19" s="126" t="s">
        <v>158</v>
      </c>
      <c r="B19" s="127" t="s">
        <v>207</v>
      </c>
      <c r="C19" s="127"/>
      <c r="D19" s="128"/>
      <c r="E19" s="127"/>
      <c r="F19" s="258"/>
      <c r="G19" s="129"/>
      <c r="H19" s="129"/>
      <c r="I19" s="129"/>
      <c r="J19" s="129"/>
      <c r="K19" s="258"/>
      <c r="L19" s="129"/>
      <c r="M19" s="130"/>
      <c r="N19" s="129"/>
      <c r="O19" s="129"/>
      <c r="P19" s="131"/>
    </row>
    <row r="20" spans="1:16" ht="75">
      <c r="A20" s="132">
        <v>6</v>
      </c>
      <c r="B20" s="111" t="s">
        <v>85</v>
      </c>
      <c r="C20" s="76" t="s">
        <v>668</v>
      </c>
      <c r="D20" s="68" t="s">
        <v>660</v>
      </c>
      <c r="E20" s="88" t="s">
        <v>208</v>
      </c>
      <c r="F20" s="255">
        <v>1</v>
      </c>
      <c r="G20" s="134">
        <v>405</v>
      </c>
      <c r="H20" s="134"/>
      <c r="I20" s="133">
        <v>40</v>
      </c>
      <c r="J20" s="135">
        <v>40</v>
      </c>
      <c r="K20" s="255">
        <v>1</v>
      </c>
      <c r="L20" s="134">
        <v>405</v>
      </c>
      <c r="M20" s="136">
        <v>50625000</v>
      </c>
      <c r="N20" s="133">
        <v>40</v>
      </c>
      <c r="O20" s="135">
        <v>40</v>
      </c>
      <c r="P20" s="184"/>
    </row>
    <row r="21" spans="1:16" ht="93.75">
      <c r="A21" s="132">
        <v>7</v>
      </c>
      <c r="B21" s="111" t="s">
        <v>86</v>
      </c>
      <c r="C21" s="76" t="s">
        <v>671</v>
      </c>
      <c r="D21" s="68" t="s">
        <v>659</v>
      </c>
      <c r="E21" s="88" t="str">
        <f>E20</f>
        <v>Bán tài sản, chuyển nhượng quyền sử dụng đất</v>
      </c>
      <c r="F21" s="255">
        <v>1</v>
      </c>
      <c r="G21" s="133">
        <v>263</v>
      </c>
      <c r="H21" s="133"/>
      <c r="I21" s="133">
        <v>53</v>
      </c>
      <c r="J21" s="133">
        <v>53</v>
      </c>
      <c r="K21" s="255">
        <v>1</v>
      </c>
      <c r="L21" s="133">
        <v>263</v>
      </c>
      <c r="M21" s="117">
        <v>35505000</v>
      </c>
      <c r="N21" s="133">
        <v>53</v>
      </c>
      <c r="O21" s="133">
        <v>53</v>
      </c>
      <c r="P21" s="184"/>
    </row>
    <row r="22" spans="1:16">
      <c r="A22" s="126" t="s">
        <v>204</v>
      </c>
      <c r="B22" s="127" t="s">
        <v>205</v>
      </c>
      <c r="C22" s="127"/>
      <c r="D22" s="127"/>
      <c r="E22" s="127"/>
      <c r="F22" s="258"/>
      <c r="G22" s="129"/>
      <c r="H22" s="129"/>
      <c r="I22" s="129"/>
      <c r="J22" s="129"/>
      <c r="K22" s="258"/>
      <c r="L22" s="129"/>
      <c r="M22" s="137"/>
      <c r="N22" s="129"/>
      <c r="O22" s="129"/>
      <c r="P22" s="131"/>
    </row>
    <row r="23" spans="1:16" ht="56.25">
      <c r="A23" s="132">
        <v>8</v>
      </c>
      <c r="B23" s="111" t="s">
        <v>448</v>
      </c>
      <c r="C23" s="76" t="s">
        <v>612</v>
      </c>
      <c r="D23" s="184" t="s">
        <v>230</v>
      </c>
      <c r="E23" s="88" t="s">
        <v>209</v>
      </c>
      <c r="F23" s="255">
        <v>1</v>
      </c>
      <c r="G23" s="133">
        <v>1500</v>
      </c>
      <c r="H23" s="133"/>
      <c r="I23" s="133">
        <v>236</v>
      </c>
      <c r="J23" s="133">
        <v>236</v>
      </c>
      <c r="K23" s="255">
        <v>1</v>
      </c>
      <c r="L23" s="133">
        <v>1500</v>
      </c>
      <c r="M23" s="117">
        <v>306000000</v>
      </c>
      <c r="N23" s="133">
        <v>236</v>
      </c>
      <c r="O23" s="133">
        <v>236</v>
      </c>
      <c r="P23" s="184"/>
    </row>
    <row r="24" spans="1:16">
      <c r="A24" s="138"/>
      <c r="B24" s="105"/>
      <c r="C24" s="105"/>
      <c r="D24" s="105"/>
      <c r="E24" s="105"/>
      <c r="F24" s="258">
        <f>F11</f>
        <v>8</v>
      </c>
      <c r="G24" s="129">
        <f t="shared" ref="G24:O24" si="1">G11</f>
        <v>5871</v>
      </c>
      <c r="H24" s="129">
        <f t="shared" si="1"/>
        <v>0</v>
      </c>
      <c r="I24" s="129">
        <f t="shared" si="1"/>
        <v>684</v>
      </c>
      <c r="J24" s="129">
        <f t="shared" si="1"/>
        <v>684</v>
      </c>
      <c r="K24" s="258">
        <f t="shared" si="1"/>
        <v>8</v>
      </c>
      <c r="L24" s="129">
        <f t="shared" si="1"/>
        <v>5871</v>
      </c>
      <c r="M24" s="129">
        <f t="shared" si="1"/>
        <v>964140000</v>
      </c>
      <c r="N24" s="129">
        <f t="shared" si="1"/>
        <v>684</v>
      </c>
      <c r="O24" s="129">
        <f t="shared" si="1"/>
        <v>684</v>
      </c>
      <c r="P24" s="105"/>
    </row>
  </sheetData>
  <mergeCells count="22">
    <mergeCell ref="B15:B18"/>
    <mergeCell ref="B12:E12"/>
    <mergeCell ref="B14:D14"/>
    <mergeCell ref="F8:F9"/>
    <mergeCell ref="E8:E9"/>
    <mergeCell ref="B6:B9"/>
    <mergeCell ref="C6:C9"/>
    <mergeCell ref="D6:D9"/>
    <mergeCell ref="E6:J7"/>
    <mergeCell ref="I8:J8"/>
    <mergeCell ref="G8:H8"/>
    <mergeCell ref="B11:D11"/>
    <mergeCell ref="A1:P1"/>
    <mergeCell ref="A2:P2"/>
    <mergeCell ref="A3:P3"/>
    <mergeCell ref="A4:P4"/>
    <mergeCell ref="A6:A9"/>
    <mergeCell ref="K6:O7"/>
    <mergeCell ref="P6:P8"/>
    <mergeCell ref="K8:K9"/>
    <mergeCell ref="N8:O8"/>
    <mergeCell ref="L8:M8"/>
  </mergeCells>
  <phoneticPr fontId="2" type="noConversion"/>
  <pageMargins left="0.62992125984251968" right="0.35433070866141736" top="0.51181102362204722" bottom="0.55118110236220474" header="0.31496062992125984" footer="0.31496062992125984"/>
  <pageSetup paperSize="9" scale="54" fitToHeight="0" orientation="landscape" r:id="rId1"/>
  <headerFooter>
    <oddFooter>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TH </vt:lpstr>
      <vt:lpstr>GIU LAI TTSD</vt:lpstr>
      <vt:lpstr>DIEU CHUYEN</vt:lpstr>
      <vt:lpstr>CHUYEN GIAO VE DIA PHUONG</vt:lpstr>
      <vt:lpstr>LOAI RA KHỎI PHUONG AN SAP XEP</vt:lpstr>
      <vt:lpstr>'DIEU CHUYEN'!Print_Area</vt:lpstr>
      <vt:lpstr>'CHUYEN GIAO VE DIA PHUONG'!Print_Titles</vt:lpstr>
      <vt:lpstr>'DIEU CHUYEN'!Print_Titles</vt:lpstr>
      <vt:lpstr>'GIU LAI TTSD'!Print_Titles</vt:lpstr>
      <vt:lpstr>'LOAI RA KHỎI PHUONG AN SAP XEP'!Print_Titles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2018-10-23T03:46:00Z</cp:lastPrinted>
  <dcterms:created xsi:type="dcterms:W3CDTF">2006-09-16T00:00:00Z</dcterms:created>
  <dcterms:modified xsi:type="dcterms:W3CDTF">2022-10-25T04:13:44Z</dcterms:modified>
</cp:coreProperties>
</file>